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4" activeTab="8"/>
  </bookViews>
  <sheets>
    <sheet name="部门收支总表1" sheetId="1" r:id="rId1"/>
    <sheet name="部门收入总表2" sheetId="2" r:id="rId2"/>
    <sheet name="部门支出总表3" sheetId="3" r:id="rId3"/>
    <sheet name="财政拨款收支预算总表4" sheetId="4" r:id="rId4"/>
    <sheet name="一般公共预算支出表5" sheetId="5" r:id="rId5"/>
    <sheet name="基本支出预算表6" sheetId="6" r:id="rId6"/>
    <sheet name="基金预算支出情况表" sheetId="7" r:id="rId7"/>
    <sheet name="财政拨款支出明细表（按经济分类科目）8" sheetId="8" r:id="rId8"/>
    <sheet name="“三公”经费公共预算财政拨款支出情况表9" sheetId="9" r:id="rId9"/>
    <sheet name="省本级绩效目标表-1" sheetId="10" r:id="rId10"/>
    <sheet name="省本级绩效目标表-2" sheetId="11" r:id="rId11"/>
    <sheet name="省对下绩效目标表12" sheetId="12" r:id="rId12"/>
    <sheet name="政府采购表13" sheetId="13" r:id="rId13"/>
    <sheet name="一般公共预算上年结转支出预算表14" sheetId="14" r:id="rId14"/>
    <sheet name="项目支出预算表15" sheetId="16" r:id="rId15"/>
    <sheet name="新增资产配置表16" sheetId="15" r:id="rId16"/>
  </sheets>
  <definedNames>
    <definedName name="_xlnm.Print_Titles" localSheetId="7">'财政拨款支出明细表（按经济分类科目）8'!$2:$7</definedName>
    <definedName name="_xlnm.Print_Titles" localSheetId="5">基本支出预算表6!$2:$8</definedName>
    <definedName name="_xlnm.Print_Titles" localSheetId="6">基金预算支出情况表!$1:$4</definedName>
    <definedName name="_xlnm.Print_Titles" localSheetId="9">'省本级绩效目标表-1'!$1:$6</definedName>
    <definedName name="_xlnm.Print_Area" localSheetId="8">“三公”经费公共预算财政拨款支出情况表9!$A$1:$E$12</definedName>
  </definedNames>
  <calcPr calcId="144525"/>
</workbook>
</file>

<file path=xl/sharedStrings.xml><?xml version="1.0" encoding="utf-8"?>
<sst xmlns="http://schemas.openxmlformats.org/spreadsheetml/2006/main" count="540">
  <si>
    <t>1 部门财务收支总体情况表</t>
  </si>
  <si>
    <t>单位名称：滇西应用技术大学</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</si>
  <si>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</si>
  <si>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</si>
  <si>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</si>
  <si>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</si>
  <si>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</si>
  <si>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</si>
  <si>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</si>
  <si>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</si>
  <si>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</si>
  <si>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</si>
  <si>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</si>
  <si>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</si>
  <si>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</si>
  <si>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</si>
  <si>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</si>
  <si>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</si>
  <si>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</si>
  <si>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</si>
  <si>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</si>
  <si>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</si>
  <si>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</si>
  <si>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</si>
  <si>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</si>
  <si>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</si>
  <si>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</si>
  <si>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</si>
  <si>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</si>
  <si>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</si>
  <si>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</si>
  <si>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</si>
  <si>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</si>
  <si>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</si>
  <si>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</si>
  <si>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</si>
  <si>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</si>
  <si>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</si>
  <si>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</si>
  <si>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</si>
  <si>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</si>
  <si>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</si>
  <si>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</si>
  <si>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</si>
  <si>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</si>
  <si>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</si>
  <si>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</si>
  <si>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</si>
  <si>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</si>
  <si>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</si>
  <si>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</si>
  <si>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</si>
  <si>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</si>
  <si>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</si>
  <si>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</si>
  <si>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</si>
  <si>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</si>
  <si>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</si>
  <si>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</si>
  <si>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</si>
  <si>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</si>
  <si>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</si>
  <si>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</si>
  <si>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</si>
  <si>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</si>
  <si>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</si>
  <si>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</si>
  <si>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</si>
  <si>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</si>
  <si>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</si>
  <si>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</si>
  <si>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</si>
  <si>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</si>
  <si>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</si>
  <si>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</si>
  <si>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</si>
  <si>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</si>
  <si>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</si>
  <si>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</si>
  <si>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</si>
  <si>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</si>
  <si>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</si>
  <si>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</si>
  <si>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</si>
  <si>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</si>
  <si>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</si>
  <si>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</si>
  <si>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</si>
  <si>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</si>
  <si>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</si>
  <si>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</si>
  <si>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</si>
  <si>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</si>
  <si>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</si>
  <si>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</si>
  <si>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</si>
  <si>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</si>
  <si>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</si>
  <si>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</si>
  <si>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</si>
  <si>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</si>
  <si>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</si>
  <si>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</si>
  <si>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</si>
  <si>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</si>
  <si>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</si>
  <si>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</si>
  <si>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</si>
  <si>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</si>
  <si>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</si>
  <si>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</si>
  <si>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</si>
  <si>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其他支出</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</si>
  <si>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</si>
  <si>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</si>
  <si>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</si>
  <si>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</si>
  <si>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</si>
  <si>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</si>
  <si>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</si>
  <si>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</si>
  <si>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</si>
  <si>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</si>
  <si>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</si>
  <si>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</si>
  <si>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</si>
  <si>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</si>
  <si>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</si>
  <si>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</si>
  <si>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</si>
  <si>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</si>
  <si>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</si>
  <si>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</si>
  <si>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</si>
  <si>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</si>
  <si>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</si>
  <si>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</si>
  <si>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</si>
  <si>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</si>
  <si>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</si>
  <si>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</si>
  <si>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</si>
  <si>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</si>
  <si>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 xml:space="preserve">  滇西应用技术大学</t>
  </si>
  <si>
    <t>205</t>
  </si>
  <si>
    <t xml:space="preserve">    教育支出</t>
  </si>
  <si>
    <t>02</t>
  </si>
  <si>
    <t xml:space="preserve">      普通教育</t>
  </si>
  <si>
    <t>05</t>
  </si>
  <si>
    <t xml:space="preserve">        高等教育</t>
  </si>
  <si>
    <t>社会保障和就业支出</t>
  </si>
  <si>
    <t>行政事业单位离退休</t>
  </si>
  <si>
    <t>机关事业单位基本养老保险缴费支出</t>
  </si>
  <si>
    <t>06</t>
  </si>
  <si>
    <t>机关事业单位职业年金缴费支出</t>
  </si>
  <si>
    <t>卫生健康支出</t>
  </si>
  <si>
    <t>行政事业单位医疗</t>
  </si>
  <si>
    <t>事业单位医疗</t>
  </si>
  <si>
    <t>03</t>
  </si>
  <si>
    <t>公务员医疗补助</t>
  </si>
  <si>
    <t>99</t>
  </si>
  <si>
    <t>其他行政事业单位医疗支出</t>
  </si>
  <si>
    <t>住房保障支出</t>
  </si>
  <si>
    <t>住房改革支出</t>
  </si>
  <si>
    <t>01</t>
  </si>
  <si>
    <t>住房公积金</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</si>
  <si>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</si>
  <si>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</si>
  <si>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</si>
  <si>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</si>
  <si>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</si>
  <si>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</si>
  <si>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</si>
  <si>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</si>
  <si>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</si>
  <si>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</si>
  <si>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</si>
  <si>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</si>
  <si>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</si>
  <si>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</si>
  <si>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</si>
  <si>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</si>
  <si>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</si>
  <si>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</si>
  <si>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</si>
  <si>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</si>
  <si>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</si>
  <si>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滇西应用技术大学</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</si>
  <si>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</si>
  <si>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</si>
  <si>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</si>
  <si>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</si>
  <si>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</si>
  <si>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</si>
  <si>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</si>
  <si>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</si>
  <si>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</si>
  <si>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</si>
  <si>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</si>
  <si>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</si>
  <si>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</si>
  <si>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</si>
  <si>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</si>
  <si>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</si>
  <si>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</si>
  <si>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</si>
  <si>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</si>
  <si>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</si>
  <si>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</si>
  <si>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</si>
  <si>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</si>
  <si>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</si>
  <si>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</si>
  <si>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</si>
  <si>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</si>
  <si>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</si>
  <si>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</si>
  <si>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</si>
  <si>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</si>
  <si>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</si>
  <si>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</si>
  <si>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</si>
  <si>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</si>
  <si>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</si>
  <si>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</si>
  <si>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</si>
  <si>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</si>
  <si>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</si>
  <si>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</si>
  <si>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</si>
  <si>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</si>
  <si>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</si>
  <si>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</si>
  <si>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</si>
  <si>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</si>
  <si>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</si>
  <si>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</si>
  <si>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</si>
  <si>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</si>
  <si>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</si>
  <si>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</si>
  <si>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</si>
  <si>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</si>
  <si>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</si>
  <si>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</si>
  <si>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</si>
  <si>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</si>
  <si>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</si>
  <si>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</si>
  <si>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</si>
  <si>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</si>
  <si>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</si>
  <si>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</si>
  <si>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</si>
  <si>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</si>
  <si>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</si>
  <si>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</si>
  <si>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</si>
  <si>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</si>
  <si>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</si>
  <si>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</si>
  <si>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</si>
  <si>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</si>
  <si>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</si>
  <si>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</si>
  <si>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</si>
  <si>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</si>
  <si>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</si>
  <si>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7  政府性基金预算支出情况表</t>
  </si>
  <si>
    <t>功能科目</t>
  </si>
  <si>
    <t>政府性基金预算支出</t>
  </si>
  <si>
    <t>科目名称</t>
  </si>
  <si>
    <t>支出总计</t>
  </si>
  <si>
    <t>无</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</si>
  <si>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</si>
  <si>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</si>
  <si>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</si>
  <si>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</si>
  <si>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3176.09</t>
  </si>
  <si>
    <t>2000</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</si>
  <si>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</si>
  <si>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</si>
  <si>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</si>
  <si>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</si>
  <si>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</si>
  <si>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</si>
  <si>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</si>
  <si>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</si>
  <si>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</si>
  <si>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</si>
  <si>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</si>
  <si>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</si>
  <si>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</si>
  <si>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</si>
  <si>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</si>
  <si>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</si>
  <si>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</si>
  <si>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</si>
  <si>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</si>
  <si>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</si>
  <si>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</si>
  <si>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</si>
  <si>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</si>
  <si>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</si>
  <si>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</si>
  <si>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</si>
  <si>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</si>
  <si>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</si>
  <si>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</si>
  <si>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</si>
  <si>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</si>
  <si>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</si>
  <si>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</si>
  <si>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</si>
  <si>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</si>
  <si>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</si>
  <si>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</si>
  <si>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</si>
  <si>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</si>
  <si>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</si>
  <si>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</si>
  <si>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</si>
  <si>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</si>
  <si>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</si>
  <si>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</si>
  <si>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</si>
  <si>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</si>
  <si>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</si>
  <si>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</si>
  <si>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</si>
  <si>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</si>
  <si>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</si>
  <si>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</si>
  <si>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</si>
  <si>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</si>
  <si>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</si>
  <si>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</si>
  <si>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</si>
  <si>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</si>
  <si>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</si>
  <si>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</si>
  <si>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</si>
  <si>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</si>
  <si>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</si>
  <si>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</si>
  <si>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</si>
  <si>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</si>
  <si>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</si>
  <si>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</si>
  <si>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</si>
  <si>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</si>
  <si>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</si>
  <si>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</si>
  <si>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</si>
  <si>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</si>
  <si>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</si>
  <si>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</si>
  <si>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</si>
  <si>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</si>
  <si>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</si>
  <si>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</si>
  <si>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</si>
  <si>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</si>
  <si>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</si>
  <si>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</si>
  <si>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</si>
  <si>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</si>
  <si>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</si>
  <si>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</si>
  <si>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</si>
  <si>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</si>
  <si>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</si>
  <si>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</si>
  <si>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</si>
  <si>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</si>
  <si>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</si>
  <si>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</si>
  <si>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</si>
  <si>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</si>
  <si>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</si>
  <si>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</si>
  <si>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</si>
  <si>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</si>
  <si>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</si>
  <si>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</si>
  <si>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</si>
  <si>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</si>
  <si>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</si>
  <si>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</si>
  <si>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</si>
  <si>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</si>
  <si>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</si>
  <si>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</si>
  <si>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</si>
  <si>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</si>
  <si>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</si>
  <si>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</si>
  <si>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</si>
  <si>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</si>
  <si>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</si>
  <si>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</si>
  <si>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</si>
  <si>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</si>
  <si>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</si>
  <si>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</si>
  <si>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</si>
  <si>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</si>
  <si>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</si>
  <si>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</si>
  <si>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</si>
  <si>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</si>
  <si>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</si>
  <si>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</si>
  <si>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</si>
  <si>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</si>
  <si>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</si>
  <si>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</si>
  <si>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</si>
  <si>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</si>
  <si>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</si>
  <si>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</si>
  <si>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</si>
  <si>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</si>
  <si>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</si>
  <si>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</si>
  <si>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</si>
  <si>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</si>
  <si>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</si>
  <si>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</si>
  <si>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一般公共预算“三公”经费支出情况表</t>
  </si>
  <si>
    <t>单位：滇西应用技术大学</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</si>
  <si>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</si>
  <si>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</si>
  <si>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</si>
  <si>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</si>
  <si>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</si>
  <si>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</si>
  <si>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</si>
  <si>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</si>
  <si>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</si>
  <si>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</si>
  <si>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</si>
  <si>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我校2019年“三公”经费预算较2018年减少17.85万元，减幅为18%，变化原因主要是公车改革后，公务用车运行费减少。</t>
  </si>
  <si>
    <t xml:space="preserve"> </t>
  </si>
  <si>
    <t>10 省本级项目支出绩效目标表（本次下达）</t>
  </si>
  <si>
    <t>单位名称、项目名称</t>
  </si>
  <si>
    <t>项目目标</t>
  </si>
  <si>
    <t>一级指标</t>
  </si>
  <si>
    <t>二级指标</t>
  </si>
  <si>
    <t>三级指标</t>
  </si>
  <si>
    <t>指标值</t>
  </si>
  <si>
    <t>绩效指标值设定依据及数据来源</t>
  </si>
  <si>
    <t>说明</t>
  </si>
  <si>
    <t>滇西应用技术大学运行补助资金</t>
  </si>
  <si>
    <t xml:space="preserve">一、规模结构稳步推进。2019年新增本科专业5个，专科专业6个，并将举办“3+2”和“3+4”职业教育类型，计划招生总人数1700人（2018年为1080人）。争取特殊政策，扩大国家免费医学生和少数民族学生招生范围，继续扩大留学生招生规模。以合理结构带动规模适度发展提高办学质量和效益。                                  二、学科专业体系逐步完善。根据《云南省人民政府办公厅关于深化产教融合的实施意见》（云政办函【2018】60号，以产业转型升级为办学特点，将3-5门专业进行学科结构优化，推动学科交叉、融合和渗透，建立紧密对接产业链、积极参与创新链的学科专业体系。                             三、办学水平逐步提高。利用滇西应用技术大学“1+N+M”的开放式办学架构，以及“政府+高校+院所+企业”的合作办学模式和部署省属高校组团式帮扶的资源优势，充分整合办学资源，制定学院设置与退出、专业建设、招生计划分配、院长选聘条件、教师队伍建设、预决算等相关办学标准。进一步明确办学各方权责利，理顺办学机制。构建以岗位职业能力为标准的培养方案与课程体系，推行学历学位证书与职业资格证书“双证书”的制度。大力发展继续教育、职业教育，成为企业一线职工技能提升、转岗就业培训的基地。                       四、科研与社会服务能力逐步增强。围绕行业企业技术研发和提升的需要，建立与之相对应的应用技术研究机构，充分发挥高校科技智力资源服务作用，发挥学校各研究平台，以地方经济社会发展需求，以行业企业技术服务需求，以教育供给侧改革需要为问题导向，利用教育智力优势，探索人才支撑精准扶贫可持续发展机制。                                       五、学校治理体系逐步完备。全面推进从严治党，加快提升党建与思想政治工作水平，加强学校办学条件建设，不断完善各项管理制度，加大人才吸引和留住政策力度，实现学校人才制校；推进学校信息化建设， 实现学校分散办学高效快捷，逐步完善学校与地方政府的工作联系。确保实现省部、省校、省地、校地合作机制良性运转，学校发展可持续不断增强，使各学院办学实现统一标准、统一水平。                                      围绕学校以上工作，努力多渠道筹集办学资金，科学合理安排各项支出，提供资金保障和制度保证，确保2019年滇西应用技术大学各项工作顺利进行。                                   </t>
  </si>
  <si>
    <t>产出指标</t>
  </si>
  <si>
    <t>数量指标</t>
  </si>
  <si>
    <t>2018年新增老师人数</t>
  </si>
  <si>
    <t>70人</t>
  </si>
  <si>
    <t>根据《云南省机构编制委员会关于成立滇西应用技术大学的批复》云编[2016]4号、《滇西应用技术大学2018年公开招聘60人工资预算表》、《滇西应用技术大学2018年选调10人工资预算表》，2018年滇西应用技术大学预计新增教师70人。</t>
  </si>
  <si>
    <t>新增教师70名（包括公开招聘和选调），完成新增教师培训工作。</t>
  </si>
  <si>
    <t>2019年新增本科专业</t>
  </si>
  <si>
    <t>5个</t>
  </si>
  <si>
    <t>《滇西应用技术大学试点方案》（云教【2015】26号）、《云南省人民政府办公厅关于支持滇西应用技术大学建设发展的意见》（云政办函【2016】231号）、《云南省人民政府办公厅关于深化产教融合的实施意见》（云政办函【2018】60号）、《滇西应用技术大学中长期规划纲要》、《滇西应用技术大学专业建设规划》</t>
  </si>
  <si>
    <t>滇西大总部及各特色学院校园建设基本建设已经完成，利用国开行项目和中央财政项目完成了与现在招生专业和匹配的教学设施设备建设，新增本科专业5个，扩大学校社会效益。</t>
  </si>
  <si>
    <t>新建校企合作实践基地数量</t>
  </si>
  <si>
    <t>10个</t>
  </si>
  <si>
    <t>《滇西应用技术大学试点方案》（云教【2015】26号）、《云南省人民政府办公厅关于支持滇西应用技术大学建设发展的意见》（云政办函【2016】231号）、《云南省人民政府办公厅关于深化产教融合的实施意见》（云政办函【2018】60号）、《滇西应用技术大学中长期规划纲要》、《滇西应用技术大学专业建设规划》《云南省教育厅关于对口帮扶滇西应用技术大学的指导意见》（云教发【2018】110号）</t>
  </si>
  <si>
    <t>签订有效合作协议，并在框架协议下有具体落实措施，建立并有效运行，落实措施并取得成效。</t>
  </si>
  <si>
    <t>完成校内科研项目立项</t>
  </si>
  <si>
    <t>15项</t>
  </si>
  <si>
    <t>课题立项成果获得15项，扩大学校办学效益。</t>
  </si>
  <si>
    <t>效益指标</t>
  </si>
  <si>
    <t>社会效益指标</t>
  </si>
  <si>
    <t>为滇西地区政府及各级部门提供决策咨询报告份数</t>
  </si>
  <si>
    <t>5份</t>
  </si>
  <si>
    <t>结合滇西产业发展需求组织不少于5次的产业发展相关培训，发挥高校科研优势服务滇西发展，根据产业发展需求，，为地方政府完成5份决策咨询。</t>
  </si>
  <si>
    <t>满意度指标</t>
  </si>
  <si>
    <t>服务对象满意度指标</t>
  </si>
  <si>
    <t>学生报到率</t>
  </si>
  <si>
    <t>学生到校比率提高说明学校专业、办学质量不断提高</t>
  </si>
  <si>
    <t>11 省本级项目支出绩效目标表（另文下达）</t>
  </si>
  <si>
    <t>省本级二级项目1</t>
  </si>
  <si>
    <t>省本级二级项目2</t>
  </si>
  <si>
    <t>12  省对下转移支付绩效目标表</t>
  </si>
  <si>
    <t>省对下二级项目1</t>
  </si>
  <si>
    <t>省对下二级项目2</t>
  </si>
  <si>
    <t>13 部门政府采购情况表</t>
  </si>
  <si>
    <t>预算项目</t>
  </si>
  <si>
    <t>采购项目</t>
  </si>
  <si>
    <t>采购目录</t>
  </si>
  <si>
    <t>计量
单位</t>
  </si>
  <si>
    <t>数量</t>
  </si>
  <si>
    <t>面向中小企业预留资金</t>
  </si>
  <si>
    <t>基本支出/项目支出</t>
  </si>
  <si>
    <t>政府性
基金</t>
  </si>
  <si>
    <t>国有资本经营收益</t>
  </si>
  <si>
    <t>滇西大图书采购</t>
  </si>
  <si>
    <t>普通图书</t>
  </si>
  <si>
    <t>本</t>
  </si>
  <si>
    <t>预算05表</t>
  </si>
  <si>
    <t>14 一般公共预算上年结转支出预算表</t>
  </si>
  <si>
    <t>单位名称（功能科目．项目）</t>
  </si>
  <si>
    <t>一般公共预算上年结转</t>
  </si>
  <si>
    <t xml:space="preserve">        教育支出</t>
  </si>
  <si>
    <t xml:space="preserve">          普通教育</t>
  </si>
  <si>
    <t xml:space="preserve">            高等教育</t>
  </si>
  <si>
    <t>追加下达2018年学生资助补助经费（高等教育）预算</t>
  </si>
  <si>
    <t>预算04-1表</t>
  </si>
  <si>
    <t>15 项目支出预算表</t>
  </si>
  <si>
    <t>单位名称（功能科目．项目．部门预算经济科目）</t>
  </si>
  <si>
    <t>是否政府采购</t>
  </si>
  <si>
    <t xml:space="preserve">
总计</t>
  </si>
  <si>
    <t>事业单位经营收入</t>
  </si>
  <si>
    <t xml:space="preserve">    支持各级各类学校发展</t>
  </si>
  <si>
    <t xml:space="preserve">        滇西应用技术大学运行经费</t>
  </si>
  <si>
    <t>是</t>
  </si>
  <si>
    <t xml:space="preserve">            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</si>
  <si>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</si>
  <si>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</si>
  <si>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</si>
  <si>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</si>
  <si>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</si>
  <si>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</si>
  <si>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</si>
  <si>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</si>
  <si>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</si>
  <si>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</si>
  <si>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</si>
  <si>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委托业务费</t>
  </si>
  <si>
    <t xml:space="preserve">              工会经费</t>
  </si>
  <si>
    <t xml:space="preserve">              公务用车运行维护费</t>
  </si>
  <si>
    <t>16 新增资产配置表</t>
  </si>
  <si>
    <t>单位名称.资产类别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</si>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</sst>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8">
    <numFmt numFmtId="176" formatCode="#,##0.00_ ;[Red]\-#,##0.00\ "/>
    <numFmt numFmtId="177" formatCode="[$-10804]#,##0.00#;\(\-#,##0.00#\);\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yyyy/mm/dd"/>
    <numFmt numFmtId="179" formatCode="#,##0.00_ "/>
  </numFmts>
  <fonts count="42">
    <font>
      <sz val="11"/>
      <color theme="1"/>
      <name val="宋体"/>
      <charset val="134"/>
      <scheme val="minor"/>
    </font>
    <font>
      <sz val="16"/>
      <name val="方正小标宋简体"/>
      <charset val="134"/>
    </font>
    <font>
      <sz val="11"/>
      <color indexed="8"/>
      <name val="宋体"/>
      <charset val="134"/>
    </font>
    <font>
      <sz val="10"/>
      <name val="宋体"/>
      <charset val="134"/>
    </font>
    <font>
      <sz val="12"/>
      <color indexed="8"/>
      <name val="宋体"/>
      <charset val="134"/>
    </font>
    <font>
      <sz val="9"/>
      <color indexed="8"/>
      <name val="宋体"/>
      <charset val="134"/>
    </font>
    <font>
      <sz val="10"/>
      <name val="Arial"/>
      <charset val="0"/>
    </font>
    <font>
      <b/>
      <sz val="23"/>
      <color indexed="8"/>
      <name val="宋体"/>
      <charset val="134"/>
    </font>
    <font>
      <sz val="10"/>
      <color indexed="8"/>
      <name val="宋体"/>
      <charset val="134"/>
    </font>
    <font>
      <b/>
      <sz val="10"/>
      <name val="宋体"/>
      <charset val="134"/>
    </font>
    <font>
      <sz val="11"/>
      <name val="宋体"/>
      <charset val="134"/>
    </font>
    <font>
      <sz val="10"/>
      <color theme="1"/>
      <name val="宋体"/>
      <charset val="134"/>
      <scheme val="minor"/>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b/>
      <sz val="12"/>
      <name val="宋体"/>
      <charset val="134"/>
    </font>
    <font>
      <sz val="12"/>
      <name val="宋体"/>
      <charset val="134"/>
    </font>
    <font>
      <sz val="10"/>
      <name val="Arial"/>
      <charset val="134"/>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3" fillId="22" borderId="0" applyNumberFormat="0" applyBorder="0" applyAlignment="0" applyProtection="0">
      <alignment vertical="center"/>
    </xf>
    <xf numFmtId="0" fontId="35" fillId="19" borderId="36"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1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33" applyNumberFormat="0" applyFont="0" applyAlignment="0" applyProtection="0">
      <alignment vertical="center"/>
    </xf>
    <xf numFmtId="0" fontId="28" fillId="29" borderId="0" applyNumberFormat="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32" applyNumberFormat="0" applyFill="0" applyAlignment="0" applyProtection="0">
      <alignment vertical="center"/>
    </xf>
    <xf numFmtId="0" fontId="38" fillId="0" borderId="32" applyNumberFormat="0" applyFill="0" applyAlignment="0" applyProtection="0">
      <alignment vertical="center"/>
    </xf>
    <xf numFmtId="0" fontId="28" fillId="17" borderId="0" applyNumberFormat="0" applyBorder="0" applyAlignment="0" applyProtection="0">
      <alignment vertical="center"/>
    </xf>
    <xf numFmtId="0" fontId="25" fillId="0" borderId="35" applyNumberFormat="0" applyFill="0" applyAlignment="0" applyProtection="0">
      <alignment vertical="center"/>
    </xf>
    <xf numFmtId="0" fontId="28" fillId="16" borderId="0" applyNumberFormat="0" applyBorder="0" applyAlignment="0" applyProtection="0">
      <alignment vertical="center"/>
    </xf>
    <xf numFmtId="0" fontId="29" fillId="10" borderId="31" applyNumberFormat="0" applyAlignment="0" applyProtection="0">
      <alignment vertical="center"/>
    </xf>
    <xf numFmtId="0" fontId="41" fillId="10" borderId="36" applyNumberFormat="0" applyAlignment="0" applyProtection="0">
      <alignment vertical="center"/>
    </xf>
    <xf numFmtId="0" fontId="37" fillId="27" borderId="37" applyNumberFormat="0" applyAlignment="0" applyProtection="0">
      <alignment vertical="center"/>
    </xf>
    <xf numFmtId="0" fontId="23" fillId="21" borderId="0" applyNumberFormat="0" applyBorder="0" applyAlignment="0" applyProtection="0">
      <alignment vertical="center"/>
    </xf>
    <xf numFmtId="0" fontId="28" fillId="9" borderId="0" applyNumberFormat="0" applyBorder="0" applyAlignment="0" applyProtection="0">
      <alignment vertical="center"/>
    </xf>
    <xf numFmtId="0" fontId="40" fillId="0" borderId="38" applyNumberFormat="0" applyFill="0" applyAlignment="0" applyProtection="0">
      <alignment vertical="center"/>
    </xf>
    <xf numFmtId="0" fontId="31" fillId="0" borderId="34" applyNumberFormat="0" applyFill="0" applyAlignment="0" applyProtection="0">
      <alignment vertical="center"/>
    </xf>
    <xf numFmtId="0" fontId="36" fillId="20" borderId="0" applyNumberFormat="0" applyBorder="0" applyAlignment="0" applyProtection="0">
      <alignment vertical="center"/>
    </xf>
    <xf numFmtId="0" fontId="2" fillId="0" borderId="0">
      <alignment vertical="center"/>
    </xf>
    <xf numFmtId="0" fontId="34" fillId="15" borderId="0" applyNumberFormat="0" applyBorder="0" applyAlignment="0" applyProtection="0">
      <alignment vertical="center"/>
    </xf>
    <xf numFmtId="0" fontId="23" fillId="33" borderId="0" applyNumberFormat="0" applyBorder="0" applyAlignment="0" applyProtection="0">
      <alignment vertical="center"/>
    </xf>
    <xf numFmtId="0" fontId="28" fillId="8"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3" fillId="30" borderId="0" applyNumberFormat="0" applyBorder="0" applyAlignment="0" applyProtection="0">
      <alignment vertical="center"/>
    </xf>
    <xf numFmtId="0" fontId="23" fillId="24" borderId="0" applyNumberFormat="0" applyBorder="0" applyAlignment="0" applyProtection="0">
      <alignment vertical="center"/>
    </xf>
    <xf numFmtId="0" fontId="28" fillId="6" borderId="0" applyNumberFormat="0" applyBorder="0" applyAlignment="0" applyProtection="0">
      <alignment vertical="center"/>
    </xf>
    <xf numFmtId="0" fontId="23" fillId="23" borderId="0" applyNumberFormat="0" applyBorder="0" applyAlignment="0" applyProtection="0">
      <alignment vertical="center"/>
    </xf>
    <xf numFmtId="0" fontId="28" fillId="28" borderId="0" applyNumberFormat="0" applyBorder="0" applyAlignment="0" applyProtection="0">
      <alignment vertical="center"/>
    </xf>
    <xf numFmtId="0" fontId="28" fillId="12" borderId="0" applyNumberFormat="0" applyBorder="0" applyAlignment="0" applyProtection="0">
      <alignment vertical="center"/>
    </xf>
    <xf numFmtId="0" fontId="23" fillId="3" borderId="0" applyNumberFormat="0" applyBorder="0" applyAlignment="0" applyProtection="0">
      <alignment vertical="center"/>
    </xf>
    <xf numFmtId="0" fontId="28" fillId="14" borderId="0" applyNumberFormat="0" applyBorder="0" applyAlignment="0" applyProtection="0">
      <alignment vertical="center"/>
    </xf>
    <xf numFmtId="0" fontId="20" fillId="0" borderId="0"/>
    <xf numFmtId="0" fontId="19" fillId="0" borderId="0">
      <alignment vertical="center"/>
    </xf>
    <xf numFmtId="0" fontId="3" fillId="0" borderId="0"/>
  </cellStyleXfs>
  <cellXfs count="223">
    <xf numFmtId="0" fontId="0" fillId="0" borderId="0" xfId="0"/>
    <xf numFmtId="0" fontId="1" fillId="2" borderId="0" xfId="0" applyFont="1" applyFill="1" applyAlignment="1">
      <alignment horizontal="center" vertical="center" wrapText="1"/>
    </xf>
    <xf numFmtId="0" fontId="2" fillId="0" borderId="0" xfId="0" applyNumberFormat="1" applyFont="1" applyFill="1" applyBorder="1" applyAlignment="1" applyProtection="1">
      <alignment horizontal="left" vertical="center"/>
    </xf>
    <xf numFmtId="0" fontId="3" fillId="0" borderId="0" xfId="0" applyFont="1" applyFill="1" applyBorder="1" applyAlignment="1">
      <alignment vertical="center"/>
    </xf>
    <xf numFmtId="0" fontId="4" fillId="0" borderId="1"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4" fillId="0" borderId="6" xfId="52" applyFont="1" applyFill="1" applyBorder="1" applyAlignment="1">
      <alignment vertical="center" wrapText="1"/>
    </xf>
    <xf numFmtId="0" fontId="0" fillId="0" borderId="0" xfId="0" applyAlignment="1">
      <alignment horizontal="left"/>
    </xf>
    <xf numFmtId="0" fontId="5" fillId="0" borderId="0" xfId="0" applyFont="1" applyFill="1" applyBorder="1" applyAlignment="1" applyProtection="1">
      <alignment horizontal="right" vertical="center" wrapText="1" readingOrder="1"/>
      <protection locked="0"/>
    </xf>
    <xf numFmtId="0" fontId="6" fillId="0" borderId="0" xfId="0" applyFont="1" applyFill="1" applyBorder="1" applyAlignment="1"/>
    <xf numFmtId="0" fontId="6" fillId="0" borderId="0" xfId="0" applyFont="1" applyFill="1" applyBorder="1" applyAlignment="1">
      <alignment horizontal="left"/>
    </xf>
    <xf numFmtId="0" fontId="7" fillId="0" borderId="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2" fillId="0" borderId="7" xfId="0" applyFont="1" applyFill="1" applyBorder="1" applyAlignment="1" applyProtection="1">
      <alignment horizontal="center" vertical="center" wrapText="1" readingOrder="1"/>
      <protection locked="0"/>
    </xf>
    <xf numFmtId="0" fontId="6" fillId="0" borderId="8"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2" fillId="0" borderId="7" xfId="0" applyFont="1" applyFill="1" applyBorder="1" applyAlignment="1" applyProtection="1">
      <alignment horizontal="left" vertical="center" wrapText="1" readingOrder="1"/>
      <protection locked="0"/>
    </xf>
    <xf numFmtId="0" fontId="6" fillId="0" borderId="10"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13" xfId="0" applyFont="1" applyFill="1" applyBorder="1" applyAlignment="1" applyProtection="1">
      <alignment horizontal="left" vertical="top" wrapText="1"/>
      <protection locked="0"/>
    </xf>
    <xf numFmtId="0" fontId="6" fillId="0" borderId="13" xfId="0" applyFont="1" applyFill="1" applyBorder="1" applyAlignment="1" applyProtection="1">
      <alignment vertical="top" wrapText="1"/>
      <protection locked="0"/>
    </xf>
    <xf numFmtId="0" fontId="6" fillId="0" borderId="14" xfId="0" applyFont="1" applyFill="1" applyBorder="1" applyAlignment="1" applyProtection="1">
      <alignment vertical="top" wrapText="1"/>
      <protection locked="0"/>
    </xf>
    <xf numFmtId="0" fontId="6" fillId="0" borderId="15" xfId="0" applyFont="1" applyFill="1" applyBorder="1" applyAlignment="1" applyProtection="1">
      <alignment vertical="top" wrapText="1"/>
      <protection locked="0"/>
    </xf>
    <xf numFmtId="0" fontId="6" fillId="0" borderId="16" xfId="0" applyFont="1" applyFill="1" applyBorder="1" applyAlignment="1" applyProtection="1">
      <alignment vertical="top" wrapText="1"/>
      <protection locked="0"/>
    </xf>
    <xf numFmtId="0" fontId="6" fillId="0" borderId="17" xfId="0" applyFont="1" applyFill="1" applyBorder="1" applyAlignment="1" applyProtection="1">
      <alignment vertical="top" wrapText="1"/>
      <protection locked="0"/>
    </xf>
    <xf numFmtId="0" fontId="6" fillId="0" borderId="17" xfId="0" applyFont="1" applyFill="1" applyBorder="1" applyAlignment="1" applyProtection="1">
      <alignment horizontal="left" vertical="top" wrapText="1"/>
      <protection locked="0"/>
    </xf>
    <xf numFmtId="0" fontId="8" fillId="0" borderId="7" xfId="0" applyFont="1" applyFill="1" applyBorder="1" applyAlignment="1" applyProtection="1">
      <alignment horizontal="center" vertical="center" wrapText="1" readingOrder="1"/>
      <protection locked="0"/>
    </xf>
    <xf numFmtId="0" fontId="8" fillId="0" borderId="7" xfId="0" applyFont="1" applyFill="1" applyBorder="1" applyAlignment="1" applyProtection="1">
      <alignment horizontal="left" vertical="center" wrapText="1" readingOrder="1"/>
      <protection locked="0"/>
    </xf>
    <xf numFmtId="0" fontId="5" fillId="0" borderId="7" xfId="0" applyFont="1" applyFill="1" applyBorder="1" applyAlignment="1" applyProtection="1">
      <alignment horizontal="center" vertical="center" wrapText="1" readingOrder="1"/>
      <protection locked="0"/>
    </xf>
    <xf numFmtId="0" fontId="5" fillId="0" borderId="7" xfId="0" applyFont="1" applyFill="1" applyBorder="1" applyAlignment="1" applyProtection="1">
      <alignment horizontal="left" vertical="center" wrapText="1" readingOrder="1"/>
      <protection locked="0"/>
    </xf>
    <xf numFmtId="177" fontId="5" fillId="0" borderId="7" xfId="0" applyNumberFormat="1" applyFont="1" applyFill="1" applyBorder="1" applyAlignment="1" applyProtection="1">
      <alignment horizontal="right" vertical="center" wrapText="1" readingOrder="1"/>
      <protection locked="0"/>
    </xf>
    <xf numFmtId="0" fontId="5" fillId="0" borderId="7" xfId="0" applyFont="1" applyFill="1" applyBorder="1" applyAlignment="1" applyProtection="1">
      <alignment horizontal="left" vertical="top" wrapText="1" readingOrder="1"/>
      <protection locked="0"/>
    </xf>
    <xf numFmtId="0" fontId="5" fillId="0" borderId="7" xfId="0" applyFont="1" applyFill="1" applyBorder="1" applyAlignment="1" applyProtection="1">
      <alignment horizontal="right" vertical="center" wrapText="1" readingOrder="1"/>
      <protection locked="0"/>
    </xf>
    <xf numFmtId="0" fontId="5" fillId="0" borderId="18" xfId="0" applyFont="1" applyFill="1" applyBorder="1" applyAlignment="1" applyProtection="1">
      <alignment horizontal="left" vertical="center" wrapText="1" readingOrder="1"/>
      <protection locked="0"/>
    </xf>
    <xf numFmtId="0" fontId="5" fillId="0" borderId="18" xfId="0" applyFont="1" applyFill="1" applyBorder="1" applyAlignment="1" applyProtection="1">
      <alignment horizontal="center" vertical="center" wrapText="1" readingOrder="1"/>
      <protection locked="0"/>
    </xf>
    <xf numFmtId="0" fontId="5" fillId="0" borderId="18" xfId="0" applyFont="1" applyFill="1" applyBorder="1" applyAlignment="1" applyProtection="1">
      <alignment horizontal="right" vertical="center" wrapText="1" readingOrder="1"/>
      <protection locked="0"/>
    </xf>
    <xf numFmtId="177" fontId="5" fillId="0" borderId="18" xfId="0" applyNumberFormat="1" applyFont="1" applyFill="1" applyBorder="1" applyAlignment="1" applyProtection="1">
      <alignment horizontal="right" vertical="center" wrapText="1" readingOrder="1"/>
      <protection locked="0"/>
    </xf>
    <xf numFmtId="0" fontId="5" fillId="0" borderId="6" xfId="0" applyFont="1" applyFill="1" applyBorder="1" applyAlignment="1" applyProtection="1">
      <alignment horizontal="left" vertical="center" wrapText="1" readingOrder="1"/>
      <protection locked="0"/>
    </xf>
    <xf numFmtId="0" fontId="5" fillId="0" borderId="6" xfId="0" applyFont="1" applyFill="1" applyBorder="1" applyAlignment="1" applyProtection="1">
      <alignment horizontal="center" vertical="center" wrapText="1" readingOrder="1"/>
      <protection locked="0"/>
    </xf>
    <xf numFmtId="0" fontId="5" fillId="0" borderId="6" xfId="0" applyFont="1" applyFill="1" applyBorder="1" applyAlignment="1" applyProtection="1">
      <alignment horizontal="right" vertical="center" wrapText="1" readingOrder="1"/>
      <protection locked="0"/>
    </xf>
    <xf numFmtId="177" fontId="5" fillId="0" borderId="6" xfId="0" applyNumberFormat="1" applyFont="1" applyFill="1" applyBorder="1" applyAlignment="1" applyProtection="1">
      <alignment horizontal="right" vertical="center" wrapText="1" readingOrder="1"/>
      <protection locked="0"/>
    </xf>
    <xf numFmtId="0" fontId="0" fillId="0" borderId="6" xfId="0" applyBorder="1"/>
    <xf numFmtId="0" fontId="0" fillId="0" borderId="6" xfId="0" applyBorder="1" applyAlignment="1">
      <alignment horizontal="center"/>
    </xf>
    <xf numFmtId="0" fontId="6" fillId="0" borderId="19" xfId="0" applyFont="1" applyFill="1" applyBorder="1" applyAlignment="1" applyProtection="1">
      <alignment vertical="top" wrapText="1"/>
      <protection locked="0"/>
    </xf>
    <xf numFmtId="43" fontId="0" fillId="0" borderId="0" xfId="9" applyAlignment="1"/>
    <xf numFmtId="43" fontId="6" fillId="0" borderId="0" xfId="9" applyFont="1" applyFill="1" applyBorder="1" applyAlignment="1"/>
    <xf numFmtId="43" fontId="5" fillId="0" borderId="0" xfId="9" applyFont="1" applyFill="1" applyBorder="1" applyAlignment="1" applyProtection="1">
      <alignment horizontal="right" vertical="center" wrapText="1" readingOrder="1"/>
      <protection locked="0"/>
    </xf>
    <xf numFmtId="43" fontId="2" fillId="0" borderId="7" xfId="9" applyFont="1" applyFill="1" applyBorder="1" applyAlignment="1" applyProtection="1">
      <alignment horizontal="center" vertical="center" wrapText="1" readingOrder="1"/>
      <protection locked="0"/>
    </xf>
    <xf numFmtId="43" fontId="8" fillId="0" borderId="7" xfId="9" applyFont="1" applyFill="1" applyBorder="1" applyAlignment="1" applyProtection="1">
      <alignment horizontal="center" vertical="center" wrapText="1" readingOrder="1"/>
      <protection locked="0"/>
    </xf>
    <xf numFmtId="43" fontId="5" fillId="0" borderId="7" xfId="9" applyFont="1" applyFill="1" applyBorder="1" applyAlignment="1" applyProtection="1">
      <alignment horizontal="right" vertical="center" wrapText="1" readingOrder="1"/>
      <protection locked="0"/>
    </xf>
    <xf numFmtId="0" fontId="3" fillId="0" borderId="0" xfId="0" applyFont="1" applyFill="1" applyBorder="1" applyAlignment="1"/>
    <xf numFmtId="0" fontId="8" fillId="0" borderId="0" xfId="0" applyNumberFormat="1" applyFont="1" applyFill="1" applyBorder="1" applyAlignment="1" applyProtection="1"/>
    <xf numFmtId="0" fontId="2" fillId="0" borderId="0" xfId="0" applyNumberFormat="1" applyFont="1" applyFill="1" applyBorder="1" applyAlignment="1" applyProtection="1"/>
    <xf numFmtId="0" fontId="2"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left" vertical="center" wrapText="1"/>
    </xf>
    <xf numFmtId="49" fontId="8" fillId="0" borderId="6" xfId="0" applyNumberFormat="1" applyFont="1" applyFill="1" applyBorder="1" applyAlignment="1" applyProtection="1">
      <alignment horizontal="center" vertical="center"/>
    </xf>
    <xf numFmtId="176" fontId="8" fillId="0" borderId="6"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178" fontId="8" fillId="0" borderId="6" xfId="0" applyNumberFormat="1" applyFont="1" applyFill="1" applyBorder="1" applyAlignment="1" applyProtection="1">
      <alignment horizontal="center" vertical="center"/>
    </xf>
    <xf numFmtId="176" fontId="8" fillId="0" borderId="6" xfId="0" applyNumberFormat="1" applyFont="1" applyFill="1" applyBorder="1" applyAlignment="1" applyProtection="1">
      <alignment horizontal="right" vertical="center"/>
    </xf>
    <xf numFmtId="0" fontId="3" fillId="0" borderId="6" xfId="0" applyFont="1" applyFill="1" applyBorder="1" applyAlignment="1"/>
    <xf numFmtId="0" fontId="3" fillId="0" borderId="2" xfId="0" applyFont="1" applyFill="1" applyBorder="1" applyAlignment="1"/>
    <xf numFmtId="0" fontId="9" fillId="0" borderId="0" xfId="0" applyFont="1" applyFill="1" applyBorder="1" applyAlignment="1">
      <alignment horizontal="left" vertical="center" wrapText="1"/>
    </xf>
    <xf numFmtId="0" fontId="2" fillId="0" borderId="21"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xf>
    <xf numFmtId="0" fontId="10" fillId="0" borderId="6" xfId="0" applyFont="1" applyFill="1" applyBorder="1" applyAlignment="1">
      <alignment horizontal="center" vertical="center"/>
    </xf>
    <xf numFmtId="0" fontId="2" fillId="0" borderId="17"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11" fillId="0" borderId="0" xfId="0" applyFont="1"/>
    <xf numFmtId="0" fontId="0" fillId="0" borderId="0" xfId="0" applyFont="1"/>
    <xf numFmtId="0" fontId="4" fillId="0" borderId="6" xfId="52" applyFont="1" applyFill="1" applyBorder="1" applyAlignment="1">
      <alignment horizontal="left" vertical="center" wrapText="1" indent="1"/>
    </xf>
    <xf numFmtId="0" fontId="4" fillId="0" borderId="1" xfId="52" applyFont="1" applyFill="1" applyBorder="1" applyAlignment="1">
      <alignment horizontal="left" vertical="top" wrapText="1"/>
    </xf>
    <xf numFmtId="0" fontId="4" fillId="0" borderId="20" xfId="52" applyFont="1" applyFill="1" applyBorder="1" applyAlignment="1">
      <alignment horizontal="center" vertical="center" wrapText="1"/>
    </xf>
    <xf numFmtId="0" fontId="4" fillId="0" borderId="20" xfId="52" applyFont="1" applyFill="1" applyBorder="1" applyAlignment="1">
      <alignment horizontal="left" vertical="top" wrapText="1"/>
    </xf>
    <xf numFmtId="0" fontId="4" fillId="0" borderId="5" xfId="52" applyFont="1" applyFill="1" applyBorder="1" applyAlignment="1">
      <alignment horizontal="left" vertical="top" wrapText="1"/>
    </xf>
    <xf numFmtId="9" fontId="4" fillId="0" borderId="6" xfId="52"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xf numFmtId="0" fontId="12" fillId="0" borderId="0" xfId="0" applyFont="1" applyFill="1" applyBorder="1" applyAlignment="1">
      <alignment vertical="center"/>
    </xf>
    <xf numFmtId="0" fontId="13" fillId="0" borderId="24" xfId="0" applyFont="1" applyFill="1" applyBorder="1" applyAlignment="1">
      <alignment vertical="center"/>
    </xf>
    <xf numFmtId="0" fontId="13" fillId="0" borderId="24" xfId="0" applyFont="1" applyFill="1" applyBorder="1" applyAlignment="1">
      <alignment horizontal="right" vertical="center"/>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vertical="center"/>
    </xf>
    <xf numFmtId="9" fontId="14" fillId="0" borderId="6" xfId="0" applyNumberFormat="1" applyFont="1" applyFill="1" applyBorder="1" applyAlignment="1">
      <alignment vertical="center"/>
    </xf>
    <xf numFmtId="10" fontId="14" fillId="0" borderId="6" xfId="0" applyNumberFormat="1" applyFont="1" applyFill="1" applyBorder="1" applyAlignment="1">
      <alignment vertical="center"/>
    </xf>
    <xf numFmtId="0" fontId="15" fillId="0" borderId="0" xfId="0" applyFont="1" applyFill="1" applyBorder="1" applyAlignment="1">
      <alignment horizontal="left" vertical="top" wrapText="1"/>
    </xf>
    <xf numFmtId="0" fontId="11" fillId="0" borderId="0" xfId="0" applyFont="1" applyAlignment="1">
      <alignment horizontal="left" vertical="center"/>
    </xf>
    <xf numFmtId="49" fontId="3" fillId="0" borderId="0" xfId="0" applyNumberFormat="1" applyFont="1" applyFill="1" applyBorder="1" applyAlignment="1"/>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3" fontId="2" fillId="0" borderId="6" xfId="9" applyFont="1" applyFill="1" applyBorder="1" applyAlignment="1" applyProtection="1">
      <alignment horizontal="center" vertical="center"/>
    </xf>
    <xf numFmtId="49" fontId="16" fillId="0" borderId="6" xfId="51" applyNumberFormat="1" applyFont="1" applyFill="1" applyBorder="1" applyAlignment="1">
      <alignment horizontal="center" vertical="center"/>
    </xf>
    <xf numFmtId="49" fontId="10" fillId="0" borderId="6" xfId="51" applyNumberFormat="1" applyFont="1" applyFill="1" applyBorder="1" applyAlignment="1">
      <alignment horizontal="center" vertical="center"/>
    </xf>
    <xf numFmtId="49" fontId="16" fillId="0" borderId="6" xfId="51" applyNumberFormat="1" applyFont="1" applyFill="1" applyBorder="1" applyAlignment="1">
      <alignment vertical="center"/>
    </xf>
    <xf numFmtId="43" fontId="10" fillId="0" borderId="6" xfId="9" applyFont="1" applyFill="1" applyBorder="1" applyAlignment="1"/>
    <xf numFmtId="0" fontId="10" fillId="0" borderId="6" xfId="0" applyFont="1" applyFill="1" applyBorder="1" applyAlignment="1"/>
    <xf numFmtId="49" fontId="10" fillId="0" borderId="6" xfId="51" applyNumberFormat="1" applyFont="1" applyFill="1" applyBorder="1" applyAlignment="1">
      <alignment vertical="center"/>
    </xf>
    <xf numFmtId="49" fontId="10" fillId="0" borderId="6" xfId="0" applyNumberFormat="1" applyFont="1" applyFill="1" applyBorder="1" applyAlignment="1"/>
    <xf numFmtId="0" fontId="17" fillId="0" borderId="6" xfId="0" applyNumberFormat="1" applyFont="1" applyFill="1" applyBorder="1" applyAlignment="1" applyProtection="1">
      <alignment horizontal="center" vertical="center"/>
    </xf>
    <xf numFmtId="43" fontId="3" fillId="0" borderId="6" xfId="9" applyFont="1" applyFill="1" applyBorder="1" applyAlignment="1"/>
    <xf numFmtId="49" fontId="16" fillId="0" borderId="6" xfId="0" applyNumberFormat="1" applyFont="1" applyFill="1" applyBorder="1" applyAlignment="1"/>
    <xf numFmtId="49" fontId="10" fillId="0" borderId="6" xfId="0" applyNumberFormat="1" applyFont="1" applyFill="1" applyBorder="1" applyAlignment="1">
      <alignment horizontal="center"/>
    </xf>
    <xf numFmtId="0" fontId="3" fillId="0" borderId="0" xfId="5" applyFont="1" applyFill="1" applyAlignment="1">
      <alignment horizontal="center" wrapText="1"/>
    </xf>
    <xf numFmtId="0" fontId="3" fillId="0" borderId="0" xfId="5" applyFont="1" applyFill="1" applyAlignment="1">
      <alignment wrapText="1"/>
    </xf>
    <xf numFmtId="43" fontId="3" fillId="0" borderId="0" xfId="9" applyFont="1" applyFill="1" applyBorder="1" applyAlignment="1" applyProtection="1"/>
    <xf numFmtId="43" fontId="1" fillId="2" borderId="0" xfId="9" applyFont="1" applyFill="1" applyAlignment="1">
      <alignment horizontal="center" vertical="center" wrapText="1"/>
    </xf>
    <xf numFmtId="0" fontId="3" fillId="0" borderId="0" xfId="51" applyFont="1" applyFill="1" applyBorder="1" applyAlignment="1"/>
    <xf numFmtId="0" fontId="18" fillId="0" borderId="25" xfId="5" applyFont="1" applyFill="1" applyBorder="1" applyAlignment="1">
      <alignment horizontal="center" vertical="center" wrapText="1"/>
    </xf>
    <xf numFmtId="0" fontId="18" fillId="0" borderId="23" xfId="5" applyFont="1" applyFill="1" applyBorder="1" applyAlignment="1">
      <alignment horizontal="center" vertical="center" wrapText="1"/>
    </xf>
    <xf numFmtId="0" fontId="18" fillId="0" borderId="26" xfId="5" applyFont="1" applyFill="1" applyBorder="1" applyAlignment="1">
      <alignment horizontal="center" vertical="center" wrapText="1"/>
    </xf>
    <xf numFmtId="0" fontId="18" fillId="0" borderId="27" xfId="5" applyFont="1" applyFill="1" applyBorder="1" applyAlignment="1">
      <alignment horizontal="center" vertical="center" wrapText="1"/>
    </xf>
    <xf numFmtId="0" fontId="18" fillId="0" borderId="28" xfId="5" applyFont="1" applyFill="1" applyBorder="1" applyAlignment="1">
      <alignment horizontal="center" vertical="center" wrapText="1"/>
    </xf>
    <xf numFmtId="43" fontId="2" fillId="0" borderId="1" xfId="9" applyFont="1" applyFill="1" applyBorder="1" applyAlignment="1" applyProtection="1">
      <alignment horizontal="center" vertical="center"/>
    </xf>
    <xf numFmtId="43" fontId="2" fillId="0" borderId="2" xfId="9" applyFont="1" applyFill="1" applyBorder="1" applyAlignment="1" applyProtection="1">
      <alignment horizontal="center" vertical="center"/>
    </xf>
    <xf numFmtId="43" fontId="2" fillId="0" borderId="3" xfId="9" applyFont="1" applyFill="1" applyBorder="1" applyAlignment="1" applyProtection="1">
      <alignment horizontal="center" vertical="center"/>
    </xf>
    <xf numFmtId="0" fontId="18" fillId="0" borderId="1" xfId="5" applyFont="1" applyFill="1" applyBorder="1" applyAlignment="1">
      <alignment horizontal="center" vertical="center" wrapText="1"/>
    </xf>
    <xf numFmtId="43" fontId="2" fillId="0" borderId="20" xfId="9" applyFont="1" applyFill="1" applyBorder="1" applyAlignment="1" applyProtection="1">
      <alignment horizontal="center" vertical="center"/>
    </xf>
    <xf numFmtId="43" fontId="2" fillId="0" borderId="1" xfId="9" applyFont="1" applyFill="1" applyBorder="1" applyAlignment="1" applyProtection="1">
      <alignment horizontal="center" vertical="center" wrapText="1"/>
    </xf>
    <xf numFmtId="43" fontId="2" fillId="0" borderId="2" xfId="9" applyFont="1" applyFill="1" applyBorder="1" applyAlignment="1" applyProtection="1">
      <alignment horizontal="center" vertical="center" wrapText="1"/>
    </xf>
    <xf numFmtId="43" fontId="2" fillId="0" borderId="3" xfId="9"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43" fontId="2" fillId="0" borderId="5" xfId="9" applyFont="1" applyFill="1" applyBorder="1" applyAlignment="1" applyProtection="1">
      <alignment horizontal="center" vertical="center"/>
    </xf>
    <xf numFmtId="43" fontId="2" fillId="0" borderId="5" xfId="9" applyFont="1" applyFill="1" applyBorder="1" applyAlignment="1" applyProtection="1">
      <alignment horizontal="center" vertical="center" wrapText="1"/>
    </xf>
    <xf numFmtId="43" fontId="2" fillId="0" borderId="6" xfId="9" applyFont="1" applyFill="1" applyBorder="1" applyAlignment="1" applyProtection="1">
      <alignment horizontal="center" vertical="center" wrapText="1"/>
    </xf>
    <xf numFmtId="0" fontId="19" fillId="0" borderId="6" xfId="5" applyFont="1" applyFill="1" applyBorder="1" applyAlignment="1">
      <alignment horizontal="center" vertical="center" wrapText="1"/>
    </xf>
    <xf numFmtId="0" fontId="19" fillId="0" borderId="2" xfId="5" applyFont="1" applyFill="1" applyBorder="1" applyAlignment="1">
      <alignment horizontal="center" vertical="center" wrapText="1"/>
    </xf>
    <xf numFmtId="0" fontId="18" fillId="0" borderId="6" xfId="5" applyFont="1" applyFill="1" applyBorder="1" applyAlignment="1">
      <alignment horizontal="center" vertical="center" wrapText="1"/>
    </xf>
    <xf numFmtId="0" fontId="18" fillId="0" borderId="4" xfId="5" applyFont="1" applyFill="1" applyBorder="1" applyAlignment="1">
      <alignment vertical="center" wrapText="1"/>
    </xf>
    <xf numFmtId="43" fontId="19" fillId="0" borderId="6" xfId="9" applyFont="1" applyFill="1" applyBorder="1" applyAlignment="1" applyProtection="1">
      <alignment horizontal="center" vertical="center" wrapText="1"/>
    </xf>
    <xf numFmtId="0" fontId="16" fillId="0" borderId="6" xfId="5" applyFont="1" applyFill="1" applyBorder="1" applyAlignment="1">
      <alignment horizontal="center" vertical="center"/>
    </xf>
    <xf numFmtId="49" fontId="10" fillId="0" borderId="6" xfId="5" applyNumberFormat="1" applyFont="1" applyFill="1" applyBorder="1" applyAlignment="1">
      <alignment horizontal="center" vertical="center"/>
    </xf>
    <xf numFmtId="0" fontId="16" fillId="0" borderId="2" xfId="5" applyFont="1" applyFill="1" applyBorder="1" applyAlignment="1">
      <alignment vertical="center"/>
    </xf>
    <xf numFmtId="43" fontId="19" fillId="0" borderId="6" xfId="9" applyFont="1" applyFill="1" applyBorder="1" applyAlignment="1" applyProtection="1"/>
    <xf numFmtId="0" fontId="10" fillId="0" borderId="6" xfId="5" applyFont="1" applyFill="1" applyBorder="1" applyAlignment="1">
      <alignment horizontal="center" vertical="center"/>
    </xf>
    <xf numFmtId="0" fontId="10" fillId="0" borderId="2" xfId="5" applyFont="1" applyFill="1" applyBorder="1" applyAlignment="1">
      <alignment vertical="center"/>
    </xf>
    <xf numFmtId="0" fontId="3" fillId="0" borderId="0" xfId="5" applyFont="1" applyFill="1"/>
    <xf numFmtId="0" fontId="10" fillId="0" borderId="25" xfId="0" applyFont="1" applyFill="1" applyBorder="1" applyAlignment="1">
      <alignment horizontal="center" vertical="center"/>
    </xf>
    <xf numFmtId="0" fontId="2" fillId="0" borderId="4" xfId="0" applyNumberFormat="1" applyFont="1" applyFill="1" applyBorder="1" applyAlignment="1" applyProtection="1">
      <alignment horizontal="center" vertical="center" wrapText="1"/>
    </xf>
    <xf numFmtId="0" fontId="10" fillId="0" borderId="26" xfId="0" applyFont="1" applyFill="1" applyBorder="1" applyAlignment="1">
      <alignment horizontal="center" vertical="center"/>
    </xf>
    <xf numFmtId="0" fontId="19" fillId="0" borderId="6" xfId="5" applyFill="1" applyBorder="1"/>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20" fillId="0" borderId="0" xfId="51" applyFont="1" applyFill="1" applyBorder="1" applyAlignment="1"/>
    <xf numFmtId="0" fontId="8" fillId="0" borderId="7" xfId="51" applyFont="1" applyFill="1" applyBorder="1" applyAlignment="1" applyProtection="1">
      <alignment horizontal="center" vertical="center" wrapText="1" readingOrder="1"/>
      <protection locked="0"/>
    </xf>
    <xf numFmtId="0" fontId="20" fillId="0" borderId="8" xfId="51" applyFont="1" applyFill="1" applyBorder="1" applyAlignment="1" applyProtection="1">
      <alignment vertical="top" wrapText="1"/>
      <protection locked="0"/>
    </xf>
    <xf numFmtId="0" fontId="20" fillId="0" borderId="9" xfId="51" applyFont="1" applyFill="1" applyBorder="1" applyAlignment="1" applyProtection="1">
      <alignment vertical="top" wrapText="1"/>
      <protection locked="0"/>
    </xf>
    <xf numFmtId="0" fontId="8" fillId="0" borderId="18" xfId="51" applyFont="1" applyFill="1" applyBorder="1" applyAlignment="1" applyProtection="1">
      <alignment horizontal="center" vertical="center" wrapText="1" readingOrder="1"/>
      <protection locked="0"/>
    </xf>
    <xf numFmtId="0" fontId="20" fillId="0" borderId="10" xfId="51" applyFont="1" applyFill="1" applyBorder="1" applyAlignment="1" applyProtection="1">
      <alignment vertical="top" wrapText="1"/>
      <protection locked="0"/>
    </xf>
    <xf numFmtId="0" fontId="20" fillId="0" borderId="11" xfId="51" applyFont="1" applyFill="1" applyBorder="1" applyAlignment="1" applyProtection="1">
      <alignment vertical="top" wrapText="1"/>
      <protection locked="0"/>
    </xf>
    <xf numFmtId="0" fontId="20" fillId="0" borderId="12" xfId="51" applyFont="1" applyFill="1" applyBorder="1" applyAlignment="1" applyProtection="1">
      <alignment vertical="top" wrapText="1"/>
      <protection locked="0"/>
    </xf>
    <xf numFmtId="0" fontId="8" fillId="0" borderId="13" xfId="51" applyFont="1" applyFill="1" applyBorder="1" applyAlignment="1" applyProtection="1">
      <alignment horizontal="center" vertical="center" wrapText="1" readingOrder="1"/>
      <protection locked="0"/>
    </xf>
    <xf numFmtId="0" fontId="20" fillId="0" borderId="14" xfId="51" applyFont="1" applyFill="1" applyBorder="1" applyAlignment="1" applyProtection="1">
      <alignment vertical="top" wrapText="1"/>
      <protection locked="0"/>
    </xf>
    <xf numFmtId="0" fontId="20" fillId="0" borderId="15" xfId="51" applyFont="1" applyFill="1" applyBorder="1" applyAlignment="1" applyProtection="1">
      <alignment vertical="top" wrapText="1"/>
      <protection locked="0"/>
    </xf>
    <xf numFmtId="0" fontId="20" fillId="0" borderId="16" xfId="51" applyFont="1" applyFill="1" applyBorder="1" applyAlignment="1" applyProtection="1">
      <alignment vertical="top" wrapText="1"/>
      <protection locked="0"/>
    </xf>
    <xf numFmtId="0" fontId="8" fillId="0" borderId="29" xfId="51" applyFont="1" applyFill="1" applyBorder="1" applyAlignment="1" applyProtection="1">
      <alignment horizontal="center" vertical="center" wrapText="1" readingOrder="1"/>
      <protection locked="0"/>
    </xf>
    <xf numFmtId="0" fontId="8" fillId="0" borderId="19" xfId="51" applyFont="1" applyFill="1" applyBorder="1" applyAlignment="1" applyProtection="1">
      <alignment horizontal="center" vertical="center" wrapText="1" readingOrder="1"/>
      <protection locked="0"/>
    </xf>
    <xf numFmtId="0" fontId="8" fillId="0" borderId="17" xfId="51" applyFont="1" applyFill="1" applyBorder="1" applyAlignment="1" applyProtection="1">
      <alignment horizontal="center" vertical="center" wrapText="1" readingOrder="1"/>
      <protection locked="0"/>
    </xf>
    <xf numFmtId="0" fontId="8" fillId="0" borderId="6" xfId="0" applyNumberFormat="1" applyFont="1" applyFill="1" applyBorder="1" applyAlignment="1" applyProtection="1">
      <alignment horizontal="center" vertical="center" wrapText="1"/>
    </xf>
    <xf numFmtId="0" fontId="5" fillId="0" borderId="6" xfId="51" applyFont="1" applyFill="1" applyBorder="1" applyAlignment="1" applyProtection="1">
      <alignment horizontal="center" vertical="top" wrapText="1" readingOrder="1"/>
      <protection locked="0"/>
    </xf>
    <xf numFmtId="0" fontId="5" fillId="0" borderId="6" xfId="51" applyFont="1" applyFill="1" applyBorder="1" applyAlignment="1" applyProtection="1">
      <alignment horizontal="center" vertical="center" wrapText="1" readingOrder="1"/>
      <protection locked="0"/>
    </xf>
    <xf numFmtId="0" fontId="5" fillId="0" borderId="6" xfId="51" applyFont="1" applyFill="1" applyBorder="1" applyAlignment="1" applyProtection="1">
      <alignment horizontal="right" vertical="center" wrapText="1" readingOrder="1"/>
      <protection locked="0"/>
    </xf>
    <xf numFmtId="43" fontId="5" fillId="0" borderId="6" xfId="9" applyFont="1" applyFill="1" applyBorder="1" applyAlignment="1" applyProtection="1">
      <alignment horizontal="right" vertical="center" wrapText="1" readingOrder="1"/>
      <protection locked="0"/>
    </xf>
    <xf numFmtId="0" fontId="5" fillId="0" borderId="7" xfId="0" applyFont="1" applyFill="1" applyBorder="1" applyAlignment="1" applyProtection="1">
      <alignment vertical="top" wrapText="1" readingOrder="1"/>
      <protection locked="0"/>
    </xf>
    <xf numFmtId="43" fontId="0" fillId="0" borderId="6" xfId="9" applyBorder="1" applyAlignment="1"/>
    <xf numFmtId="49" fontId="5" fillId="0" borderId="7" xfId="0" applyNumberFormat="1" applyFont="1" applyFill="1" applyBorder="1" applyAlignment="1" applyProtection="1">
      <alignment horizontal="center" vertical="center" wrapText="1" readingOrder="1"/>
      <protection locked="0"/>
    </xf>
    <xf numFmtId="49" fontId="0" fillId="0" borderId="6" xfId="0" applyNumberFormat="1" applyBorder="1"/>
    <xf numFmtId="49" fontId="0" fillId="0" borderId="6" xfId="0" applyNumberFormat="1" applyBorder="1" applyAlignment="1">
      <alignment horizontal="justify"/>
    </xf>
    <xf numFmtId="0" fontId="20" fillId="0" borderId="19" xfId="51" applyFont="1" applyFill="1" applyBorder="1" applyAlignment="1" applyProtection="1">
      <alignment vertical="top" wrapText="1"/>
      <protection locked="0"/>
    </xf>
    <xf numFmtId="0" fontId="8" fillId="0" borderId="10" xfId="51" applyFont="1" applyFill="1" applyBorder="1" applyAlignment="1" applyProtection="1">
      <alignment horizontal="center" vertical="center" wrapText="1" readingOrder="1"/>
      <protection locked="0"/>
    </xf>
    <xf numFmtId="0" fontId="8" fillId="0" borderId="9" xfId="51" applyFont="1" applyFill="1" applyBorder="1" applyAlignment="1" applyProtection="1">
      <alignment horizontal="center" vertical="center" wrapText="1" readingOrder="1"/>
      <protection locked="0"/>
    </xf>
    <xf numFmtId="0" fontId="8" fillId="0" borderId="16" xfId="51" applyFont="1" applyFill="1" applyBorder="1" applyAlignment="1" applyProtection="1">
      <alignment horizontal="center" vertical="center" wrapText="1" readingOrder="1"/>
      <protection locked="0"/>
    </xf>
    <xf numFmtId="0" fontId="8" fillId="0" borderId="30" xfId="51" applyFont="1" applyFill="1" applyBorder="1" applyAlignment="1" applyProtection="1">
      <alignment horizontal="center" vertical="center" wrapText="1" readingOrder="1"/>
      <protection locked="0"/>
    </xf>
    <xf numFmtId="0" fontId="8" fillId="0" borderId="14" xfId="51" applyFont="1" applyFill="1" applyBorder="1" applyAlignment="1" applyProtection="1">
      <alignment horizontal="center" vertical="center" wrapText="1" readingOrder="1"/>
      <protection locked="0"/>
    </xf>
    <xf numFmtId="0" fontId="8" fillId="0" borderId="0" xfId="51" applyFont="1" applyFill="1" applyBorder="1" applyAlignment="1" applyProtection="1">
      <alignment horizontal="right" vertical="center" wrapText="1" readingOrder="1"/>
      <protection locked="0"/>
    </xf>
    <xf numFmtId="0" fontId="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2" fillId="0" borderId="6" xfId="53" applyNumberFormat="1" applyFont="1" applyFill="1" applyBorder="1" applyAlignment="1" applyProtection="1">
      <alignment horizontal="center" vertical="center"/>
    </xf>
    <xf numFmtId="0" fontId="2" fillId="0" borderId="6" xfId="53"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center"/>
    </xf>
    <xf numFmtId="179" fontId="2" fillId="0" borderId="6" xfId="0" applyNumberFormat="1" applyFont="1" applyFill="1" applyBorder="1" applyAlignment="1" applyProtection="1">
      <alignment horizontal="right" vertical="center"/>
    </xf>
    <xf numFmtId="0" fontId="10" fillId="0" borderId="6" xfId="0" applyFont="1" applyFill="1" applyBorder="1" applyAlignment="1">
      <alignment vertical="center"/>
    </xf>
    <xf numFmtId="0" fontId="2" fillId="0" borderId="6"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right" vertical="center"/>
    </xf>
    <xf numFmtId="176" fontId="17" fillId="0" borderId="6" xfId="0" applyNumberFormat="1" applyFont="1" applyFill="1" applyBorder="1" applyAlignment="1" applyProtection="1">
      <alignment horizontal="right" vertical="center"/>
    </xf>
    <xf numFmtId="0" fontId="8" fillId="0" borderId="6" xfId="0" applyNumberFormat="1" applyFont="1" applyFill="1" applyBorder="1" applyAlignment="1" applyProtection="1">
      <alignment horizontal="left" vertical="center"/>
    </xf>
    <xf numFmtId="179" fontId="8" fillId="0" borderId="6" xfId="0" applyNumberFormat="1" applyFont="1" applyFill="1" applyBorder="1" applyAlignment="1" applyProtection="1">
      <alignment horizontal="right" vertical="center"/>
    </xf>
    <xf numFmtId="0" fontId="8" fillId="0" borderId="6" xfId="0" applyNumberFormat="1" applyFont="1" applyFill="1" applyBorder="1" applyAlignment="1" applyProtection="1">
      <alignment vertical="center"/>
    </xf>
    <xf numFmtId="0" fontId="1" fillId="2" borderId="0" xfId="0" applyFont="1" applyFill="1" applyAlignment="1">
      <alignment vertical="center" wrapText="1"/>
    </xf>
    <xf numFmtId="0" fontId="22" fillId="0" borderId="6" xfId="53" applyNumberFormat="1" applyFont="1" applyFill="1" applyBorder="1" applyAlignment="1" applyProtection="1">
      <alignment vertical="center"/>
    </xf>
    <xf numFmtId="0" fontId="8" fillId="0" borderId="6" xfId="53" applyNumberFormat="1" applyFont="1" applyFill="1" applyBorder="1" applyAlignment="1" applyProtection="1">
      <alignment vertical="center"/>
    </xf>
    <xf numFmtId="0" fontId="22" fillId="0" borderId="6" xfId="0" applyNumberFormat="1" applyFont="1" applyFill="1" applyBorder="1" applyAlignment="1" applyProtection="1">
      <alignment vertical="center"/>
    </xf>
    <xf numFmtId="179"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xf>
    <xf numFmtId="0" fontId="3" fillId="0" borderId="6" xfId="0" applyFont="1" applyFill="1" applyBorder="1" applyAlignment="1">
      <alignment vertical="center"/>
    </xf>
    <xf numFmtId="0" fontId="17" fillId="0" borderId="17" xfId="0" applyNumberFormat="1" applyFont="1" applyFill="1" applyBorder="1" applyAlignment="1" applyProtection="1">
      <alignment horizontal="center" vertical="center"/>
    </xf>
    <xf numFmtId="176" fontId="17" fillId="0" borderId="14"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C39" sqref="C39"/>
    </sheetView>
  </sheetViews>
  <sheetFormatPr defaultColWidth="8" defaultRowHeight="14.25" customHeight="1" outlineLevelCol="3"/>
  <cols>
    <col min="1" max="1" width="35.75" style="55" customWidth="1"/>
    <col min="2" max="2" width="37.75" style="55" customWidth="1"/>
    <col min="3" max="3" width="35.375" style="55" customWidth="1"/>
    <col min="4" max="4" width="40.375" style="55" customWidth="1"/>
    <col min="5" max="16384" width="8" style="55"/>
  </cols>
  <sheetData>
    <row r="1" ht="13.5" spans="1:3">
      <c r="A1" s="56"/>
      <c r="B1" s="56"/>
      <c r="C1" s="56"/>
    </row>
    <row r="2" ht="21" spans="1:4">
      <c r="A2" s="1" t="s">
        <v>0</v>
      </c>
      <c r="B2" s="1"/>
      <c r="C2" s="1"/>
      <c r="D2" s="1"/>
    </row>
    <row r="3" ht="19.5" customHeight="1" spans="1:4">
      <c r="A3" s="2" t="s">
        <v>1</v>
      </c>
      <c r="B3" s="202"/>
      <c r="C3" s="202"/>
      <c r="D3" s="79" t="s">
        <v>2</v>
      </c>
    </row>
    <row r="4" ht="19.5" customHeight="1" spans="1:4">
      <c r="A4" s="203" t="s">
        <v>3</v>
      </c>
      <c r="B4" s="203"/>
      <c r="C4" s="203" t="s">
        <v>4</v>
      </c>
      <c r="D4" s="203"/>
    </row>
    <row r="5" ht="19.5" customHeight="1" spans="1:4">
      <c r="A5" s="203" t="s">
        <v>5</v>
      </c>
      <c r="B5" s="203" t="s">
        <v>6</v>
      </c>
      <c r="C5" s="203" t="s">
        <v>7</v>
      </c>
      <c r="D5" s="203" t="s">
        <v>6</v>
      </c>
    </row>
    <row r="6" ht="19.5" customHeight="1" spans="1:4">
      <c r="A6" s="203"/>
      <c r="B6" s="203"/>
      <c r="C6" s="203"/>
      <c r="D6" s="203"/>
    </row>
    <row r="7" ht="17.25" customHeight="1" spans="1:4">
      <c r="A7" s="217" t="s">
        <v>8</v>
      </c>
      <c r="B7" s="212">
        <v>5176.09</v>
      </c>
      <c r="C7" s="211" t="s">
        <v>9</v>
      </c>
      <c r="D7" s="212"/>
    </row>
    <row r="8" ht="17.25" customHeight="1" spans="1:4">
      <c r="A8" s="213" t="s">
        <v>10</v>
      </c>
      <c r="B8" s="212"/>
      <c r="C8" s="211" t="s">
        <v>11</v>
      </c>
      <c r="D8" s="212"/>
    </row>
    <row r="9" ht="17.25" customHeight="1" spans="1:4">
      <c r="A9" s="213" t="s">
        <v>12</v>
      </c>
      <c r="B9" s="212"/>
      <c r="C9" s="211" t="s">
        <v>13</v>
      </c>
      <c r="D9" s="212"/>
    </row>
    <row r="10" ht="17.25" customHeight="1" spans="1:4">
      <c r="A10" s="213" t="s">
        <v>14</v>
      </c>
      <c r="B10" s="212"/>
      <c r="C10" s="211" t="s">
        <v>15</v>
      </c>
      <c r="D10" s="212"/>
    </row>
    <row r="11" ht="17.25" customHeight="1" spans="1:4">
      <c r="A11" s="213" t="s">
        <v>16</v>
      </c>
      <c r="B11" s="212"/>
      <c r="C11" s="211" t="s">
        <v>17</v>
      </c>
      <c r="D11" s="212">
        <v>4905.12</v>
      </c>
    </row>
    <row r="12" ht="17.25" customHeight="1" spans="1:4">
      <c r="A12" s="213" t="s">
        <v>18</v>
      </c>
      <c r="B12" s="212"/>
      <c r="C12" s="211" t="s">
        <v>19</v>
      </c>
      <c r="D12" s="212"/>
    </row>
    <row r="13" ht="17.25" customHeight="1" spans="1:4">
      <c r="A13" s="213" t="s">
        <v>20</v>
      </c>
      <c r="B13" s="212">
        <v>5</v>
      </c>
      <c r="C13" s="211" t="s">
        <v>21</v>
      </c>
      <c r="D13" s="212"/>
    </row>
    <row r="14" ht="17.25" customHeight="1" spans="1:4">
      <c r="A14" s="71"/>
      <c r="B14" s="212"/>
      <c r="C14" s="211" t="s">
        <v>22</v>
      </c>
      <c r="D14" s="212">
        <v>148</v>
      </c>
    </row>
    <row r="15" ht="17.25" customHeight="1" spans="1:4">
      <c r="A15" s="71"/>
      <c r="B15" s="212"/>
      <c r="C15" s="211" t="s">
        <v>23</v>
      </c>
      <c r="D15" s="212">
        <v>40.57</v>
      </c>
    </row>
    <row r="16" ht="17.25" customHeight="1" spans="1:4">
      <c r="A16" s="71"/>
      <c r="B16" s="212"/>
      <c r="C16" s="211" t="s">
        <v>24</v>
      </c>
      <c r="D16" s="212"/>
    </row>
    <row r="17" ht="17.25" customHeight="1" spans="1:4">
      <c r="A17" s="71"/>
      <c r="B17" s="218"/>
      <c r="C17" s="211" t="s">
        <v>25</v>
      </c>
      <c r="D17" s="212"/>
    </row>
    <row r="18" ht="17.25" customHeight="1" spans="1:4">
      <c r="A18" s="71"/>
      <c r="B18" s="219"/>
      <c r="C18" s="211" t="s">
        <v>26</v>
      </c>
      <c r="D18" s="212"/>
    </row>
    <row r="19" ht="17.25" customHeight="1" spans="1:4">
      <c r="A19" s="71"/>
      <c r="B19" s="219"/>
      <c r="C19" s="211" t="s">
        <v>27</v>
      </c>
      <c r="D19" s="212"/>
    </row>
    <row r="20" ht="17.25" customHeight="1" spans="1:4">
      <c r="A20" s="71"/>
      <c r="B20" s="219"/>
      <c r="C20" s="213" t="s">
        <v>28</v>
      </c>
      <c r="D20" s="212"/>
    </row>
    <row r="21" ht="17.25" customHeight="1" spans="1:4">
      <c r="A21" s="220"/>
      <c r="B21" s="219"/>
      <c r="C21" s="213" t="s">
        <v>29</v>
      </c>
      <c r="D21" s="212"/>
    </row>
    <row r="22" ht="17.25" customHeight="1" spans="1:4">
      <c r="A22" s="211"/>
      <c r="B22" s="219"/>
      <c r="C22" s="213" t="s">
        <v>30</v>
      </c>
      <c r="D22" s="212"/>
    </row>
    <row r="23" ht="17.25" customHeight="1" spans="1:4">
      <c r="A23" s="211"/>
      <c r="B23" s="219"/>
      <c r="C23" s="213" t="s">
        <v>31</v>
      </c>
      <c r="D23" s="212"/>
    </row>
    <row r="24" ht="17.25" customHeight="1" spans="1:4">
      <c r="A24" s="211"/>
      <c r="B24" s="219"/>
      <c r="C24" s="213" t="s">
        <v>32</v>
      </c>
      <c r="D24" s="212"/>
    </row>
    <row r="25" ht="17.25" customHeight="1" spans="1:4">
      <c r="A25" s="211"/>
      <c r="B25" s="219"/>
      <c r="C25" s="213" t="s">
        <v>33</v>
      </c>
      <c r="D25" s="212">
        <v>87.4</v>
      </c>
    </row>
    <row r="26" ht="17.25" customHeight="1" spans="1:4">
      <c r="A26" s="211"/>
      <c r="B26" s="219"/>
      <c r="C26" s="213" t="s">
        <v>34</v>
      </c>
      <c r="D26" s="212"/>
    </row>
    <row r="27" ht="17.25" customHeight="1" spans="1:4">
      <c r="A27" s="211"/>
      <c r="B27" s="219"/>
      <c r="C27" s="213" t="s">
        <v>35</v>
      </c>
      <c r="D27" s="212"/>
    </row>
    <row r="28" ht="17.25" customHeight="1" spans="1:4">
      <c r="A28" s="211"/>
      <c r="B28" s="219"/>
      <c r="C28" s="213" t="s">
        <v>36</v>
      </c>
      <c r="D28" s="212"/>
    </row>
    <row r="29" ht="17.25" customHeight="1" spans="1:4">
      <c r="A29" s="211"/>
      <c r="B29" s="219"/>
      <c r="C29" s="213" t="s">
        <v>37</v>
      </c>
      <c r="D29" s="212"/>
    </row>
    <row r="30" customHeight="1" spans="1:4">
      <c r="A30" s="221" t="s">
        <v>38</v>
      </c>
      <c r="B30" s="222">
        <f>SUM(B7:B13)</f>
        <v>5181.09</v>
      </c>
      <c r="C30" s="123" t="s">
        <v>39</v>
      </c>
      <c r="D30" s="210">
        <f>SUM(D11:D29)</f>
        <v>5181.09</v>
      </c>
    </row>
    <row r="31" ht="29.25" customHeight="1" spans="1:2">
      <c r="A31" s="73"/>
      <c r="B31" s="73"/>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oddFooter>&amp;C6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B2" sqref="B2:C2"/>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105"/>
      <c r="C1" s="105"/>
      <c r="D1" s="105"/>
      <c r="E1" s="105"/>
      <c r="F1" s="105"/>
      <c r="G1" s="105"/>
      <c r="H1" s="105"/>
    </row>
    <row r="2" ht="39.95" customHeight="1" spans="1:8">
      <c r="A2" s="55"/>
      <c r="B2" s="1" t="s">
        <v>40</v>
      </c>
      <c r="C2" s="1"/>
      <c r="D2" s="214"/>
      <c r="E2" s="214"/>
      <c r="F2" s="214"/>
      <c r="G2" s="214"/>
      <c r="H2" s="214"/>
    </row>
    <row r="3" s="55" customFormat="1" ht="39" customHeight="1" spans="2:3">
      <c r="B3" s="2" t="s">
        <v>1</v>
      </c>
      <c r="C3" s="78" t="s">
        <v>41</v>
      </c>
    </row>
    <row r="4" s="55" customFormat="1" ht="27" customHeight="1" spans="2:3">
      <c r="B4" s="60" t="s">
        <v>5</v>
      </c>
      <c r="C4" s="60" t="s">
        <v>42</v>
      </c>
    </row>
    <row r="5" s="55" customFormat="1" ht="27" customHeight="1" spans="2:3">
      <c r="B5" s="60"/>
      <c r="C5" s="60"/>
    </row>
    <row r="6" s="55" customFormat="1" ht="32.1" customHeight="1" spans="2:3">
      <c r="B6" s="215" t="s">
        <v>43</v>
      </c>
      <c r="C6" s="212">
        <v>5176.09</v>
      </c>
    </row>
    <row r="7" s="55" customFormat="1" ht="32.1" customHeight="1" spans="2:3">
      <c r="B7" s="216" t="s">
        <v>44</v>
      </c>
      <c r="C7" s="212"/>
    </row>
    <row r="8" s="55" customFormat="1" ht="32.1" customHeight="1" spans="2:3">
      <c r="B8" s="216" t="s">
        <v>45</v>
      </c>
      <c r="C8" s="212"/>
    </row>
    <row r="9" s="55" customFormat="1" ht="32.1" customHeight="1" spans="2:3">
      <c r="B9" s="216" t="s">
        <v>46</v>
      </c>
      <c r="C9" s="212"/>
    </row>
    <row r="10" s="55" customFormat="1" ht="32.1" customHeight="1" spans="2:3">
      <c r="B10" s="216" t="s">
        <v>47</v>
      </c>
      <c r="C10" s="212"/>
    </row>
    <row r="11" s="55" customFormat="1" ht="32.1" customHeight="1" spans="2:3">
      <c r="B11" s="216" t="s">
        <v>48</v>
      </c>
      <c r="C11" s="212"/>
    </row>
    <row r="12" s="55" customFormat="1" ht="32.1" customHeight="1" spans="2:3">
      <c r="B12" s="216" t="s">
        <v>49</v>
      </c>
      <c r="C12" s="212">
        <v>5</v>
      </c>
    </row>
    <row r="13" s="55" customFormat="1" ht="32.1" customHeight="1" spans="2:3">
      <c r="B13" s="71"/>
      <c r="C13" s="212"/>
    </row>
    <row r="14" s="55" customFormat="1" ht="32.1" customHeight="1" spans="2:3">
      <c r="B14" s="123" t="s">
        <v>38</v>
      </c>
      <c r="C14" s="210">
        <f>C6+C12</f>
        <v>5181.09</v>
      </c>
    </row>
  </sheetData>
  <mergeCells count="4">
    <mergeCell ref="B1:H1"/>
    <mergeCell ref="B2:C2"/>
    <mergeCell ref="B4:B5"/>
    <mergeCell ref="C4:C5"/>
  </mergeCells>
  <printOptions horizontalCentered="1"/>
  <pageMargins left="0.393055555555556" right="0.393055555555556" top="0.747916666666667" bottom="0.747916666666667" header="0.314583333333333" footer="0.314583333333333"/>
  <pageSetup paperSize="9" orientation="portrait" horizontalDpi="600"/>
  <headerFooter>
    <oddFooter>&amp;C7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B2" sqref="B2:C2"/>
    </sheetView>
  </sheetViews>
  <sheetFormatPr defaultColWidth="8" defaultRowHeight="14.25" customHeight="1" outlineLevelCol="2"/>
  <cols>
    <col min="1" max="1" width="5" customWidth="1"/>
    <col min="2" max="2" width="37.5" style="55" customWidth="1"/>
    <col min="3" max="3" width="35.5" style="55" customWidth="1"/>
    <col min="4" max="16383" width="8" style="55"/>
  </cols>
  <sheetData>
    <row r="1" s="55" customFormat="1" ht="12" spans="2:2">
      <c r="B1" s="56"/>
    </row>
    <row r="2" s="55" customFormat="1" ht="51.95" customHeight="1" spans="2:3">
      <c r="B2" s="1" t="s">
        <v>50</v>
      </c>
      <c r="C2" s="1"/>
    </row>
    <row r="3" s="55" customFormat="1" ht="19.5" customHeight="1" spans="2:3">
      <c r="B3" s="2" t="s">
        <v>1</v>
      </c>
      <c r="C3" s="79" t="s">
        <v>2</v>
      </c>
    </row>
    <row r="4" s="55" customFormat="1" ht="27.95" customHeight="1" spans="2:3">
      <c r="B4" s="60" t="s">
        <v>7</v>
      </c>
      <c r="C4" s="60" t="s">
        <v>42</v>
      </c>
    </row>
    <row r="5" s="55" customFormat="1" ht="27.95" customHeight="1" spans="2:3">
      <c r="B5" s="60"/>
      <c r="C5" s="60"/>
    </row>
    <row r="6" s="55" customFormat="1" ht="24" customHeight="1" spans="2:3">
      <c r="B6" s="211" t="s">
        <v>9</v>
      </c>
      <c r="C6" s="212"/>
    </row>
    <row r="7" s="55" customFormat="1" ht="24" customHeight="1" spans="2:3">
      <c r="B7" s="211" t="s">
        <v>11</v>
      </c>
      <c r="C7" s="212"/>
    </row>
    <row r="8" s="55" customFormat="1" ht="24" customHeight="1" spans="2:3">
      <c r="B8" s="211" t="s">
        <v>13</v>
      </c>
      <c r="C8" s="212"/>
    </row>
    <row r="9" s="55" customFormat="1" ht="24" customHeight="1" spans="2:3">
      <c r="B9" s="211" t="s">
        <v>15</v>
      </c>
      <c r="C9" s="212"/>
    </row>
    <row r="10" s="55" customFormat="1" ht="24" customHeight="1" spans="2:3">
      <c r="B10" s="211" t="s">
        <v>17</v>
      </c>
      <c r="C10" s="212">
        <v>4905.12</v>
      </c>
    </row>
    <row r="11" s="55" customFormat="1" ht="24" customHeight="1" spans="2:3">
      <c r="B11" s="211" t="s">
        <v>19</v>
      </c>
      <c r="C11" s="212"/>
    </row>
    <row r="12" s="55" customFormat="1" ht="24" customHeight="1" spans="2:3">
      <c r="B12" s="211" t="s">
        <v>21</v>
      </c>
      <c r="C12" s="212"/>
    </row>
    <row r="13" s="55" customFormat="1" ht="24" customHeight="1" spans="2:3">
      <c r="B13" s="211" t="s">
        <v>22</v>
      </c>
      <c r="C13" s="212">
        <v>148</v>
      </c>
    </row>
    <row r="14" s="55" customFormat="1" ht="24" customHeight="1" spans="2:3">
      <c r="B14" s="211" t="s">
        <v>23</v>
      </c>
      <c r="C14" s="212">
        <v>40.57</v>
      </c>
    </row>
    <row r="15" s="55" customFormat="1" ht="24" customHeight="1" spans="2:3">
      <c r="B15" s="211" t="s">
        <v>24</v>
      </c>
      <c r="C15" s="212"/>
    </row>
    <row r="16" s="55" customFormat="1" ht="24" customHeight="1" spans="2:3">
      <c r="B16" s="211" t="s">
        <v>25</v>
      </c>
      <c r="C16" s="212"/>
    </row>
    <row r="17" s="55" customFormat="1" ht="24" customHeight="1" spans="2:3">
      <c r="B17" s="211" t="s">
        <v>26</v>
      </c>
      <c r="C17" s="212"/>
    </row>
    <row r="18" s="55" customFormat="1" ht="24" customHeight="1" spans="2:3">
      <c r="B18" s="211" t="s">
        <v>27</v>
      </c>
      <c r="C18" s="212"/>
    </row>
    <row r="19" s="55" customFormat="1" ht="24" customHeight="1" spans="2:3">
      <c r="B19" s="213" t="s">
        <v>28</v>
      </c>
      <c r="C19" s="212"/>
    </row>
    <row r="20" s="55" customFormat="1" ht="24" customHeight="1" spans="2:3">
      <c r="B20" s="213" t="s">
        <v>29</v>
      </c>
      <c r="C20" s="212"/>
    </row>
    <row r="21" s="55" customFormat="1" ht="24" customHeight="1" spans="2:3">
      <c r="B21" s="213" t="s">
        <v>30</v>
      </c>
      <c r="C21" s="212"/>
    </row>
    <row r="22" s="55" customFormat="1" ht="24" customHeight="1" spans="2:3">
      <c r="B22" s="213" t="s">
        <v>31</v>
      </c>
      <c r="C22" s="212"/>
    </row>
    <row r="23" s="55" customFormat="1" ht="24" customHeight="1" spans="2:3">
      <c r="B23" s="213" t="s">
        <v>32</v>
      </c>
      <c r="C23" s="212"/>
    </row>
    <row r="24" s="55" customFormat="1" ht="24" customHeight="1" spans="2:3">
      <c r="B24" s="213" t="s">
        <v>33</v>
      </c>
      <c r="C24" s="212">
        <v>87.4</v>
      </c>
    </row>
    <row r="25" s="55" customFormat="1" ht="24" customHeight="1" spans="2:3">
      <c r="B25" s="213" t="s">
        <v>34</v>
      </c>
      <c r="C25" s="212"/>
    </row>
    <row r="26" s="55" customFormat="1" ht="24" customHeight="1" spans="2:3">
      <c r="B26" s="213" t="s">
        <v>35</v>
      </c>
      <c r="C26" s="212"/>
    </row>
    <row r="27" s="55" customFormat="1" ht="24" customHeight="1" spans="2:3">
      <c r="B27" s="213" t="s">
        <v>36</v>
      </c>
      <c r="C27" s="212"/>
    </row>
    <row r="28" s="55" customFormat="1" ht="24" customHeight="1" spans="2:3">
      <c r="B28" s="213" t="s">
        <v>37</v>
      </c>
      <c r="C28" s="210"/>
    </row>
    <row r="29" s="55" customFormat="1" customHeight="1"/>
    <row r="30" s="55" customFormat="1" ht="29.25" customHeight="1"/>
  </sheetData>
  <mergeCells count="3">
    <mergeCell ref="B2:C2"/>
    <mergeCell ref="B4:B5"/>
    <mergeCell ref="C4:C5"/>
  </mergeCells>
  <printOptions horizontalCentered="1"/>
  <pageMargins left="0.708333333333333" right="0.708333333333333" top="0.747916666666667" bottom="0.747916666666667" header="0.314583333333333" footer="0.314583333333333"/>
  <pageSetup paperSize="9" orientation="portrait" horizontalDpi="600"/>
  <headerFooter>
    <oddFooter>&amp;C8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C10" sqref="C10"/>
    </sheetView>
  </sheetViews>
  <sheetFormatPr defaultColWidth="8" defaultRowHeight="14.25" customHeight="1" outlineLevelCol="3"/>
  <cols>
    <col min="1" max="1" width="35.5" style="3" customWidth="1"/>
    <col min="2" max="2" width="34" style="3" customWidth="1"/>
    <col min="3" max="3" width="42.5" style="3" customWidth="1"/>
    <col min="4" max="4" width="31.875" style="3" customWidth="1"/>
    <col min="5" max="16384" width="8" style="3"/>
  </cols>
  <sheetData>
    <row r="1" ht="13.5" spans="1:3">
      <c r="A1" s="201"/>
      <c r="B1" s="201"/>
      <c r="C1" s="201"/>
    </row>
    <row r="2" ht="21" customHeight="1" spans="1:4">
      <c r="A2" s="1" t="s">
        <v>51</v>
      </c>
      <c r="B2" s="1"/>
      <c r="C2" s="1"/>
      <c r="D2" s="1"/>
    </row>
    <row r="3" ht="13.5" spans="1:4">
      <c r="A3" s="2" t="s">
        <v>1</v>
      </c>
      <c r="B3" s="202"/>
      <c r="C3" s="202"/>
      <c r="D3" s="79" t="s">
        <v>2</v>
      </c>
    </row>
    <row r="4" ht="26.1" customHeight="1" spans="1:4">
      <c r="A4" s="203" t="s">
        <v>3</v>
      </c>
      <c r="B4" s="203"/>
      <c r="C4" s="203" t="s">
        <v>4</v>
      </c>
      <c r="D4" s="203"/>
    </row>
    <row r="5" ht="19" customHeight="1" spans="1:4">
      <c r="A5" s="203" t="s">
        <v>5</v>
      </c>
      <c r="B5" s="204" t="s">
        <v>6</v>
      </c>
      <c r="C5" s="203" t="s">
        <v>52</v>
      </c>
      <c r="D5" s="204" t="s">
        <v>6</v>
      </c>
    </row>
    <row r="6" ht="7" hidden="1" customHeight="1" spans="1:4">
      <c r="A6" s="203"/>
      <c r="B6" s="204"/>
      <c r="C6" s="203"/>
      <c r="D6" s="204"/>
    </row>
    <row r="7" ht="26.1" customHeight="1" spans="1:4">
      <c r="A7" s="205" t="s">
        <v>53</v>
      </c>
      <c r="B7" s="206">
        <f>B8</f>
        <v>5176.09</v>
      </c>
      <c r="C7" s="207" t="s">
        <v>54</v>
      </c>
      <c r="D7" s="206">
        <f>SUM(D8:D30)</f>
        <v>5181.09</v>
      </c>
    </row>
    <row r="8" ht="26.1" customHeight="1" spans="1:4">
      <c r="A8" s="205" t="s">
        <v>55</v>
      </c>
      <c r="B8" s="206">
        <f>B9+B13</f>
        <v>5176.09</v>
      </c>
      <c r="C8" s="208" t="s">
        <v>56</v>
      </c>
      <c r="D8" s="206"/>
    </row>
    <row r="9" ht="26.1" customHeight="1" spans="1:4">
      <c r="A9" s="205" t="s">
        <v>57</v>
      </c>
      <c r="B9" s="206">
        <v>3396.09</v>
      </c>
      <c r="C9" s="208" t="s">
        <v>58</v>
      </c>
      <c r="D9" s="206"/>
    </row>
    <row r="10" ht="26.1" customHeight="1" spans="1:4">
      <c r="A10" s="205" t="s">
        <v>59</v>
      </c>
      <c r="B10" s="206"/>
      <c r="C10" s="208" t="s">
        <v>60</v>
      </c>
      <c r="D10" s="206"/>
    </row>
    <row r="11" ht="26.1" customHeight="1" spans="1:4">
      <c r="A11" s="205" t="s">
        <v>61</v>
      </c>
      <c r="B11" s="206"/>
      <c r="C11" s="208" t="s">
        <v>62</v>
      </c>
      <c r="D11" s="206"/>
    </row>
    <row r="12" ht="26.1" customHeight="1" spans="1:4">
      <c r="A12" s="205" t="s">
        <v>63</v>
      </c>
      <c r="B12" s="206"/>
      <c r="C12" s="208" t="s">
        <v>64</v>
      </c>
      <c r="D12" s="206">
        <v>4905.12</v>
      </c>
    </row>
    <row r="13" ht="26.1" customHeight="1" spans="1:4">
      <c r="A13" s="205" t="s">
        <v>65</v>
      </c>
      <c r="B13" s="206">
        <v>1780</v>
      </c>
      <c r="C13" s="208" t="s">
        <v>66</v>
      </c>
      <c r="D13" s="206"/>
    </row>
    <row r="14" ht="26.1" customHeight="1" spans="1:4">
      <c r="A14" s="205" t="s">
        <v>67</v>
      </c>
      <c r="B14" s="206"/>
      <c r="C14" s="208" t="s">
        <v>68</v>
      </c>
      <c r="D14" s="206"/>
    </row>
    <row r="15" ht="26.1" customHeight="1" spans="1:4">
      <c r="A15" s="205" t="s">
        <v>69</v>
      </c>
      <c r="B15" s="207"/>
      <c r="C15" s="208" t="s">
        <v>70</v>
      </c>
      <c r="D15" s="206">
        <v>148</v>
      </c>
    </row>
    <row r="16" ht="26.1" customHeight="1" spans="1:4">
      <c r="A16" s="205" t="s">
        <v>71</v>
      </c>
      <c r="B16" s="206"/>
      <c r="C16" s="208" t="s">
        <v>72</v>
      </c>
      <c r="D16" s="206">
        <v>40.57</v>
      </c>
    </row>
    <row r="17" ht="26.1" customHeight="1" spans="1:4">
      <c r="A17" s="205" t="s">
        <v>73</v>
      </c>
      <c r="B17" s="206">
        <v>5</v>
      </c>
      <c r="C17" s="208" t="s">
        <v>74</v>
      </c>
      <c r="D17" s="206"/>
    </row>
    <row r="18" ht="21" customHeight="1" spans="1:4">
      <c r="A18" s="205"/>
      <c r="B18" s="206"/>
      <c r="C18" s="208" t="s">
        <v>75</v>
      </c>
      <c r="D18" s="206"/>
    </row>
    <row r="19" ht="21" customHeight="1" spans="1:4">
      <c r="A19" s="205"/>
      <c r="B19" s="206"/>
      <c r="C19" s="208" t="s">
        <v>76</v>
      </c>
      <c r="D19" s="206"/>
    </row>
    <row r="20" ht="21" customHeight="1" spans="1:4">
      <c r="A20" s="205"/>
      <c r="B20" s="206"/>
      <c r="C20" s="208" t="s">
        <v>77</v>
      </c>
      <c r="D20" s="206"/>
    </row>
    <row r="21" ht="26.1" customHeight="1" spans="1:4">
      <c r="A21" s="205"/>
      <c r="B21" s="206"/>
      <c r="C21" s="205" t="s">
        <v>78</v>
      </c>
      <c r="D21" s="206"/>
    </row>
    <row r="22" ht="26.1" customHeight="1" spans="1:4">
      <c r="A22" s="205"/>
      <c r="B22" s="209"/>
      <c r="C22" s="205" t="s">
        <v>79</v>
      </c>
      <c r="D22" s="206"/>
    </row>
    <row r="23" ht="26.1" customHeight="1" spans="1:4">
      <c r="A23" s="205"/>
      <c r="B23" s="209"/>
      <c r="C23" s="205" t="s">
        <v>80</v>
      </c>
      <c r="D23" s="206"/>
    </row>
    <row r="24" ht="26.1" customHeight="1" spans="1:4">
      <c r="A24" s="205"/>
      <c r="B24" s="209"/>
      <c r="C24" s="205" t="s">
        <v>81</v>
      </c>
      <c r="D24" s="206"/>
    </row>
    <row r="25" ht="17" customHeight="1" spans="1:4">
      <c r="A25" s="207"/>
      <c r="B25" s="209"/>
      <c r="C25" s="205" t="s">
        <v>82</v>
      </c>
      <c r="D25" s="206"/>
    </row>
    <row r="26" ht="17" customHeight="1" spans="1:4">
      <c r="A26" s="208"/>
      <c r="B26" s="209"/>
      <c r="C26" s="205" t="s">
        <v>83</v>
      </c>
      <c r="D26" s="206">
        <v>87.4</v>
      </c>
    </row>
    <row r="27" ht="17" customHeight="1" spans="1:4">
      <c r="A27" s="207"/>
      <c r="B27" s="209"/>
      <c r="C27" s="205" t="s">
        <v>84</v>
      </c>
      <c r="D27" s="206"/>
    </row>
    <row r="28" ht="26.1" customHeight="1" spans="1:4">
      <c r="A28" s="207"/>
      <c r="B28" s="209"/>
      <c r="C28" s="205" t="s">
        <v>85</v>
      </c>
      <c r="D28" s="206"/>
    </row>
    <row r="29" ht="26.1" customHeight="1" spans="1:4">
      <c r="A29" s="208"/>
      <c r="B29" s="209"/>
      <c r="C29" s="205" t="s">
        <v>86</v>
      </c>
      <c r="D29" s="206"/>
    </row>
    <row r="30" ht="26.1" customHeight="1" spans="1:4">
      <c r="A30" s="208"/>
      <c r="B30" s="209"/>
      <c r="C30" s="205" t="s">
        <v>87</v>
      </c>
      <c r="D30" s="206"/>
    </row>
    <row r="31" ht="26.1" customHeight="1" spans="1:4">
      <c r="A31" s="208"/>
      <c r="B31" s="209"/>
      <c r="C31" s="205" t="s">
        <v>88</v>
      </c>
      <c r="D31" s="206"/>
    </row>
    <row r="32" ht="26.1" customHeight="1" spans="1:4">
      <c r="A32" s="123" t="s">
        <v>38</v>
      </c>
      <c r="B32" s="210">
        <f>B7+B17</f>
        <v>5181.09</v>
      </c>
      <c r="C32" s="123" t="s">
        <v>39</v>
      </c>
      <c r="D32" s="210">
        <f>D7</f>
        <v>5181.09</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7" orientation="landscape" blackAndWhite="1" horizontalDpi="600"/>
  <headerFooter alignWithMargins="0">
    <oddFooter>&amp;C9</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workbookViewId="0">
      <selection activeCell="L18" sqref="L18"/>
    </sheetView>
  </sheetViews>
  <sheetFormatPr defaultColWidth="9" defaultRowHeight="13.5"/>
  <cols>
    <col min="1" max="3" width="6.75" customWidth="1"/>
    <col min="4" max="4" width="32.125" customWidth="1"/>
    <col min="8" max="9" width="9.375"/>
    <col min="15" max="15" width="9.375"/>
  </cols>
  <sheetData>
    <row r="1" ht="21" spans="1:28">
      <c r="A1" s="1" t="s">
        <v>89</v>
      </c>
      <c r="B1" s="1"/>
      <c r="C1" s="1"/>
      <c r="D1" s="1"/>
      <c r="E1" s="1"/>
      <c r="F1" s="1"/>
      <c r="G1" s="1"/>
      <c r="H1" s="1"/>
      <c r="I1" s="1"/>
      <c r="J1" s="1"/>
      <c r="K1" s="1"/>
      <c r="L1" s="1"/>
      <c r="M1" s="1"/>
      <c r="N1" s="1"/>
      <c r="O1" s="1"/>
      <c r="P1" s="1"/>
      <c r="Q1" s="1"/>
      <c r="R1" s="1"/>
      <c r="S1" s="1"/>
      <c r="T1" s="1"/>
      <c r="U1" s="1"/>
      <c r="V1" s="1"/>
      <c r="W1" s="1"/>
      <c r="X1" s="1"/>
      <c r="Y1" s="1"/>
      <c r="Z1" s="1"/>
      <c r="AA1" s="1"/>
      <c r="AB1" s="1"/>
    </row>
    <row r="2" spans="1:28">
      <c r="A2" s="131" t="s">
        <v>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200" t="s">
        <v>41</v>
      </c>
    </row>
    <row r="3" spans="1:28">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28">
      <c r="A4" s="170" t="s">
        <v>90</v>
      </c>
      <c r="B4" s="171"/>
      <c r="C4" s="172"/>
      <c r="D4" s="173" t="s">
        <v>91</v>
      </c>
      <c r="E4" s="170" t="s">
        <v>92</v>
      </c>
      <c r="F4" s="174"/>
      <c r="G4" s="174"/>
      <c r="H4" s="174"/>
      <c r="I4" s="174"/>
      <c r="J4" s="174"/>
      <c r="K4" s="174"/>
      <c r="L4" s="174"/>
      <c r="M4" s="174"/>
      <c r="N4" s="174"/>
      <c r="O4" s="174"/>
      <c r="P4" s="174"/>
      <c r="Q4" s="174"/>
      <c r="R4" s="174"/>
      <c r="S4" s="174"/>
      <c r="T4" s="174"/>
      <c r="U4" s="174"/>
      <c r="V4" s="174"/>
      <c r="W4" s="174"/>
      <c r="X4" s="174"/>
      <c r="Y4" s="174"/>
      <c r="Z4" s="194"/>
      <c r="AA4" s="170" t="s">
        <v>93</v>
      </c>
      <c r="AB4" s="172"/>
    </row>
    <row r="5" spans="1:28">
      <c r="A5" s="175"/>
      <c r="B5" s="169"/>
      <c r="C5" s="176"/>
      <c r="D5" s="177"/>
      <c r="E5" s="170" t="s">
        <v>94</v>
      </c>
      <c r="F5" s="174"/>
      <c r="G5" s="174"/>
      <c r="H5" s="174"/>
      <c r="I5" s="174"/>
      <c r="J5" s="174"/>
      <c r="K5" s="174"/>
      <c r="L5" s="174"/>
      <c r="M5" s="174"/>
      <c r="N5" s="194"/>
      <c r="O5" s="173" t="s">
        <v>95</v>
      </c>
      <c r="P5" s="173" t="s">
        <v>96</v>
      </c>
      <c r="Q5" s="170" t="s">
        <v>97</v>
      </c>
      <c r="R5" s="174"/>
      <c r="S5" s="174"/>
      <c r="T5" s="174"/>
      <c r="U5" s="174"/>
      <c r="V5" s="174"/>
      <c r="W5" s="174"/>
      <c r="X5" s="174"/>
      <c r="Y5" s="174"/>
      <c r="Z5" s="194"/>
      <c r="AA5" s="178"/>
      <c r="AB5" s="180"/>
    </row>
    <row r="6" spans="1:28">
      <c r="A6" s="178"/>
      <c r="B6" s="179"/>
      <c r="C6" s="180"/>
      <c r="D6" s="177"/>
      <c r="E6" s="173" t="s">
        <v>98</v>
      </c>
      <c r="F6" s="170" t="s">
        <v>99</v>
      </c>
      <c r="G6" s="174"/>
      <c r="H6" s="174"/>
      <c r="I6" s="194"/>
      <c r="J6" s="181" t="s">
        <v>100</v>
      </c>
      <c r="K6" s="195"/>
      <c r="L6" s="195"/>
      <c r="M6" s="182"/>
      <c r="N6" s="173" t="s">
        <v>101</v>
      </c>
      <c r="O6" s="177"/>
      <c r="P6" s="177"/>
      <c r="Q6" s="173" t="s">
        <v>98</v>
      </c>
      <c r="R6" s="170" t="s">
        <v>99</v>
      </c>
      <c r="S6" s="174"/>
      <c r="T6" s="174"/>
      <c r="U6" s="194"/>
      <c r="V6" s="170" t="s">
        <v>100</v>
      </c>
      <c r="W6" s="174"/>
      <c r="X6" s="174"/>
      <c r="Y6" s="194"/>
      <c r="Z6" s="173" t="s">
        <v>101</v>
      </c>
      <c r="AA6" s="173" t="s">
        <v>102</v>
      </c>
      <c r="AB6" s="173" t="s">
        <v>103</v>
      </c>
    </row>
    <row r="7" spans="1:28">
      <c r="A7" s="173" t="s">
        <v>104</v>
      </c>
      <c r="B7" s="173" t="s">
        <v>105</v>
      </c>
      <c r="C7" s="173" t="s">
        <v>106</v>
      </c>
      <c r="D7" s="177"/>
      <c r="E7" s="177"/>
      <c r="F7" s="173" t="s">
        <v>102</v>
      </c>
      <c r="G7" s="181" t="s">
        <v>107</v>
      </c>
      <c r="H7" s="182"/>
      <c r="I7" s="196" t="s">
        <v>108</v>
      </c>
      <c r="J7" s="173" t="s">
        <v>98</v>
      </c>
      <c r="K7" s="173" t="s">
        <v>109</v>
      </c>
      <c r="L7" s="173" t="s">
        <v>110</v>
      </c>
      <c r="M7" s="173" t="s">
        <v>111</v>
      </c>
      <c r="N7" s="177"/>
      <c r="O7" s="177"/>
      <c r="P7" s="177"/>
      <c r="Q7" s="177"/>
      <c r="R7" s="198" t="s">
        <v>102</v>
      </c>
      <c r="S7" s="181" t="s">
        <v>107</v>
      </c>
      <c r="T7" s="182"/>
      <c r="U7" s="196" t="s">
        <v>112</v>
      </c>
      <c r="V7" s="198" t="s">
        <v>102</v>
      </c>
      <c r="W7" s="198" t="s">
        <v>109</v>
      </c>
      <c r="X7" s="198" t="s">
        <v>110</v>
      </c>
      <c r="Y7" s="198" t="s">
        <v>111</v>
      </c>
      <c r="Z7" s="177"/>
      <c r="AA7" s="177"/>
      <c r="AB7" s="177"/>
    </row>
    <row r="8" ht="24" spans="1:28">
      <c r="A8" s="183"/>
      <c r="B8" s="183"/>
      <c r="C8" s="183"/>
      <c r="D8" s="183"/>
      <c r="E8" s="183"/>
      <c r="F8" s="183"/>
      <c r="G8" s="184" t="s">
        <v>113</v>
      </c>
      <c r="H8" s="184" t="s">
        <v>114</v>
      </c>
      <c r="I8" s="197"/>
      <c r="J8" s="183"/>
      <c r="K8" s="183"/>
      <c r="L8" s="183"/>
      <c r="M8" s="183"/>
      <c r="N8" s="183"/>
      <c r="O8" s="183"/>
      <c r="P8" s="183"/>
      <c r="Q8" s="183"/>
      <c r="R8" s="199"/>
      <c r="S8" s="184" t="s">
        <v>113</v>
      </c>
      <c r="T8" s="184" t="s">
        <v>114</v>
      </c>
      <c r="U8" s="197"/>
      <c r="V8" s="199"/>
      <c r="W8" s="199"/>
      <c r="X8" s="199"/>
      <c r="Y8" s="199"/>
      <c r="Z8" s="183"/>
      <c r="AA8" s="183"/>
      <c r="AB8" s="183"/>
    </row>
    <row r="9" spans="1:28">
      <c r="A9" s="173" t="s">
        <v>115</v>
      </c>
      <c r="B9" s="173" t="s">
        <v>116</v>
      </c>
      <c r="C9" s="173" t="s">
        <v>117</v>
      </c>
      <c r="D9" s="173" t="s">
        <v>118</v>
      </c>
      <c r="E9" s="173" t="s">
        <v>119</v>
      </c>
      <c r="F9" s="173" t="s">
        <v>120</v>
      </c>
      <c r="G9" s="173" t="s">
        <v>121</v>
      </c>
      <c r="H9" s="173" t="s">
        <v>122</v>
      </c>
      <c r="I9" s="173" t="s">
        <v>123</v>
      </c>
      <c r="J9" s="173" t="s">
        <v>124</v>
      </c>
      <c r="K9" s="173" t="s">
        <v>125</v>
      </c>
      <c r="L9" s="173" t="s">
        <v>126</v>
      </c>
      <c r="M9" s="173" t="s">
        <v>127</v>
      </c>
      <c r="N9" s="173" t="s">
        <v>128</v>
      </c>
      <c r="O9" s="173" t="s">
        <v>129</v>
      </c>
      <c r="P9" s="173" t="s">
        <v>130</v>
      </c>
      <c r="Q9" s="173" t="s">
        <v>131</v>
      </c>
      <c r="R9" s="173" t="s">
        <v>132</v>
      </c>
      <c r="S9" s="173" t="s">
        <v>133</v>
      </c>
      <c r="T9" s="173" t="s">
        <v>134</v>
      </c>
      <c r="U9" s="173" t="s">
        <v>135</v>
      </c>
      <c r="V9" s="173" t="s">
        <v>136</v>
      </c>
      <c r="W9" s="173" t="s">
        <v>137</v>
      </c>
      <c r="X9" s="173" t="s">
        <v>138</v>
      </c>
      <c r="Y9" s="173" t="s">
        <v>139</v>
      </c>
      <c r="Z9" s="173" t="s">
        <v>140</v>
      </c>
      <c r="AA9" s="173" t="s">
        <v>141</v>
      </c>
      <c r="AB9" s="173" t="s">
        <v>142</v>
      </c>
    </row>
    <row r="10" ht="24" customHeight="1" spans="1:28">
      <c r="A10" s="185"/>
      <c r="B10" s="185"/>
      <c r="C10" s="185"/>
      <c r="D10" s="186" t="s">
        <v>98</v>
      </c>
      <c r="E10" s="187">
        <f>F10+J10</f>
        <v>1396.09</v>
      </c>
      <c r="F10" s="187">
        <f>SUM(G10:I10)</f>
        <v>1376.66</v>
      </c>
      <c r="G10" s="187"/>
      <c r="H10" s="188">
        <f>H11</f>
        <v>961</v>
      </c>
      <c r="I10" s="188">
        <f>I11</f>
        <v>415.66</v>
      </c>
      <c r="J10" s="188">
        <v>19.43</v>
      </c>
      <c r="K10" s="188"/>
      <c r="L10" s="188"/>
      <c r="M10" s="188"/>
      <c r="N10" s="188"/>
      <c r="O10" s="188">
        <v>349.03</v>
      </c>
      <c r="P10" s="187"/>
      <c r="Q10" s="188">
        <f>R10+V10</f>
        <v>1047.06</v>
      </c>
      <c r="R10" s="188">
        <f>SUM(S10:U10)</f>
        <v>1032.49</v>
      </c>
      <c r="S10" s="188"/>
      <c r="T10" s="188">
        <v>720.75</v>
      </c>
      <c r="U10" s="188">
        <v>311.74</v>
      </c>
      <c r="V10" s="188">
        <v>14.57</v>
      </c>
      <c r="W10" s="187"/>
      <c r="X10" s="187"/>
      <c r="Y10" s="187"/>
      <c r="Z10" s="187"/>
      <c r="AA10" s="187">
        <f>AB10</f>
        <v>2000</v>
      </c>
      <c r="AB10" s="187">
        <v>2000</v>
      </c>
    </row>
    <row r="11" ht="24" customHeight="1" spans="1:28">
      <c r="A11" s="189"/>
      <c r="B11" s="189"/>
      <c r="C11" s="189"/>
      <c r="D11" s="34" t="s">
        <v>143</v>
      </c>
      <c r="E11" s="187">
        <f t="shared" ref="E11:E26" si="0">F11+J11</f>
        <v>1396.09</v>
      </c>
      <c r="F11" s="187">
        <f>SUM(G11:I11)</f>
        <v>1376.66</v>
      </c>
      <c r="G11" s="46"/>
      <c r="H11" s="188">
        <v>961</v>
      </c>
      <c r="I11" s="188">
        <f>I12+I15+I19+I24</f>
        <v>415.66</v>
      </c>
      <c r="J11" s="188">
        <v>19.43</v>
      </c>
      <c r="K11" s="188"/>
      <c r="L11" s="188"/>
      <c r="M11" s="188"/>
      <c r="N11" s="188"/>
      <c r="O11" s="188">
        <v>349.03</v>
      </c>
      <c r="P11" s="46"/>
      <c r="Q11" s="188">
        <f t="shared" ref="Q11:Q26" si="1">R11+V11</f>
        <v>1047.06</v>
      </c>
      <c r="R11" s="188">
        <f t="shared" ref="R11:R26" si="2">SUM(S11:U11)</f>
        <v>1032.49</v>
      </c>
      <c r="S11" s="188"/>
      <c r="T11" s="188">
        <v>720.75</v>
      </c>
      <c r="U11" s="188">
        <f>U12+U15+U19+U24</f>
        <v>311.74</v>
      </c>
      <c r="V11" s="188">
        <v>14.57</v>
      </c>
      <c r="W11" s="46"/>
      <c r="X11" s="46"/>
      <c r="Y11" s="46"/>
      <c r="Z11" s="46"/>
      <c r="AA11" s="187">
        <f>AB11</f>
        <v>2000</v>
      </c>
      <c r="AB11" s="187">
        <v>2000</v>
      </c>
    </row>
    <row r="12" ht="24" customHeight="1" spans="1:28">
      <c r="A12" s="33" t="s">
        <v>144</v>
      </c>
      <c r="B12" s="33"/>
      <c r="C12" s="33"/>
      <c r="D12" s="34" t="s">
        <v>145</v>
      </c>
      <c r="E12" s="187">
        <f t="shared" si="0"/>
        <v>1120.12</v>
      </c>
      <c r="F12" s="188">
        <f>SUM(G12:I12)</f>
        <v>1100.69</v>
      </c>
      <c r="G12" s="190"/>
      <c r="H12" s="188">
        <f>H13</f>
        <v>961</v>
      </c>
      <c r="I12" s="188">
        <f>I13</f>
        <v>139.69</v>
      </c>
      <c r="J12" s="188">
        <f>J13</f>
        <v>19.43</v>
      </c>
      <c r="K12" s="188"/>
      <c r="L12" s="188"/>
      <c r="M12" s="188"/>
      <c r="N12" s="188"/>
      <c r="O12" s="188">
        <f>O13</f>
        <v>280</v>
      </c>
      <c r="P12" s="46"/>
      <c r="Q12" s="188">
        <f t="shared" si="1"/>
        <v>840.09</v>
      </c>
      <c r="R12" s="188">
        <f t="shared" si="2"/>
        <v>825.52</v>
      </c>
      <c r="S12" s="188"/>
      <c r="T12" s="188">
        <v>720.75</v>
      </c>
      <c r="U12" s="188">
        <v>104.77</v>
      </c>
      <c r="V12" s="188">
        <v>14.57</v>
      </c>
      <c r="W12" s="46"/>
      <c r="X12" s="46"/>
      <c r="Y12" s="46"/>
      <c r="Z12" s="46"/>
      <c r="AA12" s="187">
        <f>AB12</f>
        <v>2000</v>
      </c>
      <c r="AB12" s="187">
        <v>2000</v>
      </c>
    </row>
    <row r="13" ht="24" customHeight="1" spans="1:28">
      <c r="A13" s="33"/>
      <c r="B13" s="33" t="s">
        <v>146</v>
      </c>
      <c r="C13" s="33"/>
      <c r="D13" s="34" t="s">
        <v>147</v>
      </c>
      <c r="E13" s="187">
        <f t="shared" si="0"/>
        <v>1120.12</v>
      </c>
      <c r="F13" s="188">
        <f>SUM(G13:I13)</f>
        <v>1100.69</v>
      </c>
      <c r="G13" s="190"/>
      <c r="H13" s="188">
        <f>H14</f>
        <v>961</v>
      </c>
      <c r="I13" s="188">
        <f>I14</f>
        <v>139.69</v>
      </c>
      <c r="J13" s="188">
        <f>J14</f>
        <v>19.43</v>
      </c>
      <c r="K13" s="188"/>
      <c r="L13" s="188"/>
      <c r="M13" s="188"/>
      <c r="N13" s="188"/>
      <c r="O13" s="188">
        <f>O14</f>
        <v>280</v>
      </c>
      <c r="P13" s="46"/>
      <c r="Q13" s="188">
        <f t="shared" si="1"/>
        <v>840.09</v>
      </c>
      <c r="R13" s="188">
        <f t="shared" si="2"/>
        <v>825.52</v>
      </c>
      <c r="S13" s="188"/>
      <c r="T13" s="188">
        <v>720.75</v>
      </c>
      <c r="U13" s="188">
        <v>104.77</v>
      </c>
      <c r="V13" s="188">
        <v>14.57</v>
      </c>
      <c r="W13" s="46"/>
      <c r="X13" s="46"/>
      <c r="Y13" s="46"/>
      <c r="Z13" s="46"/>
      <c r="AA13" s="187">
        <f>AB13</f>
        <v>2000</v>
      </c>
      <c r="AB13" s="187">
        <v>2000</v>
      </c>
    </row>
    <row r="14" ht="24" customHeight="1" spans="1:28">
      <c r="A14" s="33"/>
      <c r="B14" s="33"/>
      <c r="C14" s="33" t="s">
        <v>148</v>
      </c>
      <c r="D14" s="34" t="s">
        <v>149</v>
      </c>
      <c r="E14" s="188">
        <f t="shared" si="0"/>
        <v>1120.12</v>
      </c>
      <c r="F14" s="188">
        <f t="shared" ref="F14:F26" si="3">SUM(G14:I14)</f>
        <v>1100.69</v>
      </c>
      <c r="G14" s="190"/>
      <c r="H14" s="188">
        <v>961</v>
      </c>
      <c r="I14" s="188">
        <v>139.69</v>
      </c>
      <c r="J14" s="188">
        <v>19.43</v>
      </c>
      <c r="K14" s="188"/>
      <c r="L14" s="188"/>
      <c r="M14" s="188"/>
      <c r="N14" s="188"/>
      <c r="O14" s="188">
        <v>280</v>
      </c>
      <c r="P14" s="46"/>
      <c r="Q14" s="188">
        <f t="shared" si="1"/>
        <v>840.09</v>
      </c>
      <c r="R14" s="188">
        <f t="shared" si="2"/>
        <v>825.52</v>
      </c>
      <c r="S14" s="188"/>
      <c r="T14" s="188">
        <v>720.75</v>
      </c>
      <c r="U14" s="188">
        <v>104.77</v>
      </c>
      <c r="V14" s="188">
        <v>14.57</v>
      </c>
      <c r="W14" s="46"/>
      <c r="X14" s="46"/>
      <c r="Y14" s="46"/>
      <c r="Z14" s="46"/>
      <c r="AA14" s="187">
        <f>AB14</f>
        <v>2000</v>
      </c>
      <c r="AB14" s="187">
        <v>2000</v>
      </c>
    </row>
    <row r="15" ht="24" customHeight="1" spans="1:28">
      <c r="A15" s="46">
        <v>208</v>
      </c>
      <c r="B15" s="33"/>
      <c r="C15" s="46"/>
      <c r="D15" s="46" t="s">
        <v>150</v>
      </c>
      <c r="E15" s="188">
        <f t="shared" si="0"/>
        <v>148</v>
      </c>
      <c r="F15" s="188">
        <f t="shared" si="3"/>
        <v>148</v>
      </c>
      <c r="G15" s="190"/>
      <c r="H15" s="188"/>
      <c r="I15" s="188">
        <f>I16</f>
        <v>148</v>
      </c>
      <c r="J15" s="188"/>
      <c r="K15" s="188"/>
      <c r="L15" s="188"/>
      <c r="M15" s="188"/>
      <c r="N15" s="188"/>
      <c r="O15" s="188">
        <f>O16</f>
        <v>37</v>
      </c>
      <c r="P15" s="46"/>
      <c r="Q15" s="188">
        <f t="shared" si="1"/>
        <v>111</v>
      </c>
      <c r="R15" s="188">
        <f t="shared" si="2"/>
        <v>111</v>
      </c>
      <c r="S15" s="188"/>
      <c r="T15" s="188"/>
      <c r="U15" s="188">
        <v>111</v>
      </c>
      <c r="V15" s="188"/>
      <c r="W15" s="46"/>
      <c r="X15" s="46"/>
      <c r="Y15" s="46"/>
      <c r="Z15" s="46"/>
      <c r="AA15" s="46"/>
      <c r="AB15" s="46"/>
    </row>
    <row r="16" ht="24" customHeight="1" spans="1:28">
      <c r="A16" s="46"/>
      <c r="B16" s="33" t="s">
        <v>148</v>
      </c>
      <c r="C16" s="33"/>
      <c r="D16" s="46" t="s">
        <v>151</v>
      </c>
      <c r="E16" s="188">
        <f t="shared" si="0"/>
        <v>148</v>
      </c>
      <c r="F16" s="188">
        <f t="shared" si="3"/>
        <v>148</v>
      </c>
      <c r="G16" s="190"/>
      <c r="H16" s="188"/>
      <c r="I16" s="188">
        <f>SUM(I17:I18)</f>
        <v>148</v>
      </c>
      <c r="J16" s="188"/>
      <c r="K16" s="188"/>
      <c r="L16" s="188"/>
      <c r="M16" s="188"/>
      <c r="N16" s="188"/>
      <c r="O16" s="188">
        <f>SUM(O17:O18)</f>
        <v>37</v>
      </c>
      <c r="P16" s="46"/>
      <c r="Q16" s="188">
        <f t="shared" si="1"/>
        <v>111</v>
      </c>
      <c r="R16" s="188">
        <f t="shared" si="2"/>
        <v>111</v>
      </c>
      <c r="S16" s="188"/>
      <c r="T16" s="188"/>
      <c r="U16" s="188">
        <v>111</v>
      </c>
      <c r="V16" s="188"/>
      <c r="W16" s="46"/>
      <c r="X16" s="46"/>
      <c r="Y16" s="46"/>
      <c r="Z16" s="46"/>
      <c r="AA16" s="46"/>
      <c r="AB16" s="46"/>
    </row>
    <row r="17" ht="24" customHeight="1" spans="1:28">
      <c r="A17" s="46"/>
      <c r="B17" s="33"/>
      <c r="C17" s="33" t="s">
        <v>148</v>
      </c>
      <c r="D17" s="46" t="s">
        <v>152</v>
      </c>
      <c r="E17" s="188">
        <f t="shared" si="0"/>
        <v>106</v>
      </c>
      <c r="F17" s="188">
        <f t="shared" si="3"/>
        <v>106</v>
      </c>
      <c r="G17" s="190"/>
      <c r="H17" s="188"/>
      <c r="I17" s="188">
        <v>106</v>
      </c>
      <c r="J17" s="188"/>
      <c r="K17" s="188"/>
      <c r="L17" s="188"/>
      <c r="M17" s="188"/>
      <c r="N17" s="188"/>
      <c r="O17" s="188">
        <v>26.5</v>
      </c>
      <c r="P17" s="190"/>
      <c r="Q17" s="188">
        <f t="shared" si="1"/>
        <v>79.5</v>
      </c>
      <c r="R17" s="188">
        <f t="shared" si="2"/>
        <v>79.5</v>
      </c>
      <c r="S17" s="188"/>
      <c r="T17" s="188"/>
      <c r="U17" s="188">
        <v>79.5</v>
      </c>
      <c r="V17" s="188"/>
      <c r="W17" s="46"/>
      <c r="X17" s="46"/>
      <c r="Y17" s="46"/>
      <c r="Z17" s="46"/>
      <c r="AA17" s="46"/>
      <c r="AB17" s="46"/>
    </row>
    <row r="18" ht="24" customHeight="1" spans="1:28">
      <c r="A18" s="46"/>
      <c r="B18" s="33"/>
      <c r="C18" s="191" t="s">
        <v>153</v>
      </c>
      <c r="D18" s="46" t="s">
        <v>154</v>
      </c>
      <c r="E18" s="188">
        <f t="shared" si="0"/>
        <v>42</v>
      </c>
      <c r="F18" s="188">
        <f t="shared" si="3"/>
        <v>42</v>
      </c>
      <c r="G18" s="190"/>
      <c r="H18" s="188"/>
      <c r="I18" s="188">
        <v>42</v>
      </c>
      <c r="J18" s="188"/>
      <c r="K18" s="188"/>
      <c r="L18" s="188"/>
      <c r="M18" s="188"/>
      <c r="N18" s="188"/>
      <c r="O18" s="188">
        <v>10.5</v>
      </c>
      <c r="P18" s="46"/>
      <c r="Q18" s="188">
        <f t="shared" si="1"/>
        <v>31.5</v>
      </c>
      <c r="R18" s="188">
        <f t="shared" si="2"/>
        <v>31.5</v>
      </c>
      <c r="S18" s="188"/>
      <c r="T18" s="188"/>
      <c r="U18" s="188">
        <v>31.5</v>
      </c>
      <c r="V18" s="188"/>
      <c r="W18" s="46"/>
      <c r="X18" s="46"/>
      <c r="Y18" s="46"/>
      <c r="Z18" s="46"/>
      <c r="AA18" s="46"/>
      <c r="AB18" s="46"/>
    </row>
    <row r="19" ht="24" customHeight="1" spans="1:28">
      <c r="A19" s="46">
        <v>210</v>
      </c>
      <c r="B19" s="46"/>
      <c r="C19" s="46"/>
      <c r="D19" s="46" t="s">
        <v>155</v>
      </c>
      <c r="E19" s="188">
        <f t="shared" si="0"/>
        <v>40.57</v>
      </c>
      <c r="F19" s="188">
        <f t="shared" si="3"/>
        <v>40.57</v>
      </c>
      <c r="G19" s="190"/>
      <c r="H19" s="188"/>
      <c r="I19" s="188">
        <f>I20</f>
        <v>40.57</v>
      </c>
      <c r="J19" s="188"/>
      <c r="K19" s="188"/>
      <c r="L19" s="188"/>
      <c r="M19" s="188"/>
      <c r="N19" s="188"/>
      <c r="O19" s="188">
        <f>O20</f>
        <v>10.15</v>
      </c>
      <c r="P19" s="46"/>
      <c r="Q19" s="188">
        <f t="shared" si="1"/>
        <v>30.42</v>
      </c>
      <c r="R19" s="188">
        <f t="shared" si="2"/>
        <v>30.42</v>
      </c>
      <c r="S19" s="188"/>
      <c r="T19" s="188"/>
      <c r="U19" s="188">
        <v>30.42</v>
      </c>
      <c r="V19" s="188"/>
      <c r="W19" s="46"/>
      <c r="X19" s="46"/>
      <c r="Y19" s="46"/>
      <c r="Z19" s="46"/>
      <c r="AA19" s="46"/>
      <c r="AB19" s="46"/>
    </row>
    <row r="20" ht="24" customHeight="1" spans="1:28">
      <c r="A20" s="46"/>
      <c r="B20" s="192">
        <v>11</v>
      </c>
      <c r="C20" s="192"/>
      <c r="D20" s="46" t="s">
        <v>156</v>
      </c>
      <c r="E20" s="188">
        <f t="shared" si="0"/>
        <v>40.57</v>
      </c>
      <c r="F20" s="188">
        <f t="shared" si="3"/>
        <v>40.57</v>
      </c>
      <c r="G20" s="190"/>
      <c r="H20" s="188"/>
      <c r="I20" s="188">
        <f>SUM(I21:I23)</f>
        <v>40.57</v>
      </c>
      <c r="J20" s="188"/>
      <c r="K20" s="188"/>
      <c r="L20" s="188"/>
      <c r="M20" s="188"/>
      <c r="N20" s="188"/>
      <c r="O20" s="188">
        <f>SUM(O21:O23)</f>
        <v>10.15</v>
      </c>
      <c r="P20" s="46"/>
      <c r="Q20" s="188">
        <f t="shared" si="1"/>
        <v>30.42</v>
      </c>
      <c r="R20" s="188">
        <f t="shared" si="2"/>
        <v>30.42</v>
      </c>
      <c r="S20" s="188"/>
      <c r="T20" s="188"/>
      <c r="U20" s="188">
        <v>30.42</v>
      </c>
      <c r="V20" s="188"/>
      <c r="W20" s="46"/>
      <c r="X20" s="46"/>
      <c r="Y20" s="46"/>
      <c r="Z20" s="46"/>
      <c r="AA20" s="46"/>
      <c r="AB20" s="46"/>
    </row>
    <row r="21" ht="24" customHeight="1" spans="1:28">
      <c r="A21" s="46"/>
      <c r="B21" s="192"/>
      <c r="C21" s="193" t="s">
        <v>146</v>
      </c>
      <c r="D21" s="46" t="s">
        <v>157</v>
      </c>
      <c r="E21" s="188">
        <f t="shared" si="0"/>
        <v>27.34</v>
      </c>
      <c r="F21" s="188">
        <f t="shared" si="3"/>
        <v>27.34</v>
      </c>
      <c r="G21" s="190"/>
      <c r="H21" s="188"/>
      <c r="I21" s="188">
        <v>27.34</v>
      </c>
      <c r="J21" s="188"/>
      <c r="K21" s="188"/>
      <c r="L21" s="188"/>
      <c r="M21" s="188"/>
      <c r="N21" s="188"/>
      <c r="O21" s="188">
        <v>6.84</v>
      </c>
      <c r="P21" s="46"/>
      <c r="Q21" s="188">
        <f t="shared" si="1"/>
        <v>20.5</v>
      </c>
      <c r="R21" s="188">
        <f t="shared" si="2"/>
        <v>20.5</v>
      </c>
      <c r="S21" s="188"/>
      <c r="T21" s="188"/>
      <c r="U21" s="188">
        <v>20.5</v>
      </c>
      <c r="V21" s="188"/>
      <c r="W21" s="46"/>
      <c r="X21" s="46"/>
      <c r="Y21" s="46"/>
      <c r="Z21" s="46"/>
      <c r="AA21" s="46"/>
      <c r="AB21" s="46"/>
    </row>
    <row r="22" ht="24" customHeight="1" spans="1:28">
      <c r="A22" s="46"/>
      <c r="B22" s="192"/>
      <c r="C22" s="193" t="s">
        <v>158</v>
      </c>
      <c r="D22" s="46" t="s">
        <v>159</v>
      </c>
      <c r="E22" s="188">
        <f t="shared" si="0"/>
        <v>12.15</v>
      </c>
      <c r="F22" s="188">
        <f t="shared" si="3"/>
        <v>12.15</v>
      </c>
      <c r="G22" s="190"/>
      <c r="H22" s="188"/>
      <c r="I22" s="188">
        <v>12.15</v>
      </c>
      <c r="J22" s="188"/>
      <c r="K22" s="188"/>
      <c r="L22" s="188"/>
      <c r="M22" s="188"/>
      <c r="N22" s="188"/>
      <c r="O22" s="188">
        <v>3.04</v>
      </c>
      <c r="P22" s="46"/>
      <c r="Q22" s="188">
        <f t="shared" si="1"/>
        <v>9.11</v>
      </c>
      <c r="R22" s="188">
        <f t="shared" si="2"/>
        <v>9.11</v>
      </c>
      <c r="S22" s="188"/>
      <c r="T22" s="188"/>
      <c r="U22" s="188">
        <v>9.11</v>
      </c>
      <c r="V22" s="188"/>
      <c r="W22" s="46"/>
      <c r="X22" s="46"/>
      <c r="Y22" s="46"/>
      <c r="Z22" s="46"/>
      <c r="AA22" s="46"/>
      <c r="AB22" s="46"/>
    </row>
    <row r="23" ht="24" customHeight="1" spans="1:28">
      <c r="A23" s="46"/>
      <c r="B23" s="192"/>
      <c r="C23" s="193" t="s">
        <v>160</v>
      </c>
      <c r="D23" s="46" t="s">
        <v>161</v>
      </c>
      <c r="E23" s="188">
        <f t="shared" si="0"/>
        <v>1.08</v>
      </c>
      <c r="F23" s="188">
        <f t="shared" si="3"/>
        <v>1.08</v>
      </c>
      <c r="G23" s="190"/>
      <c r="H23" s="188"/>
      <c r="I23" s="188">
        <v>1.08</v>
      </c>
      <c r="J23" s="188"/>
      <c r="K23" s="188"/>
      <c r="L23" s="188"/>
      <c r="M23" s="188"/>
      <c r="N23" s="188"/>
      <c r="O23" s="188">
        <v>0.27</v>
      </c>
      <c r="P23" s="46"/>
      <c r="Q23" s="188">
        <f t="shared" si="1"/>
        <v>0.81</v>
      </c>
      <c r="R23" s="188">
        <f t="shared" si="2"/>
        <v>0.81</v>
      </c>
      <c r="S23" s="188"/>
      <c r="T23" s="188"/>
      <c r="U23" s="188">
        <v>0.81</v>
      </c>
      <c r="V23" s="188"/>
      <c r="W23" s="46"/>
      <c r="X23" s="46"/>
      <c r="Y23" s="46"/>
      <c r="Z23" s="46"/>
      <c r="AA23" s="46"/>
      <c r="AB23" s="46"/>
    </row>
    <row r="24" ht="24" customHeight="1" spans="1:28">
      <c r="A24" s="46">
        <v>211</v>
      </c>
      <c r="B24" s="46"/>
      <c r="C24" s="46"/>
      <c r="D24" s="46" t="s">
        <v>162</v>
      </c>
      <c r="E24" s="188">
        <f t="shared" si="0"/>
        <v>87.4</v>
      </c>
      <c r="F24" s="188">
        <f t="shared" si="3"/>
        <v>87.4</v>
      </c>
      <c r="G24" s="190"/>
      <c r="H24" s="188"/>
      <c r="I24" s="188">
        <v>87.4</v>
      </c>
      <c r="J24" s="188"/>
      <c r="K24" s="188"/>
      <c r="L24" s="188"/>
      <c r="M24" s="188"/>
      <c r="N24" s="188"/>
      <c r="O24" s="188">
        <v>21.85</v>
      </c>
      <c r="P24" s="46"/>
      <c r="Q24" s="188">
        <f t="shared" si="1"/>
        <v>65.55</v>
      </c>
      <c r="R24" s="188">
        <f t="shared" si="2"/>
        <v>65.55</v>
      </c>
      <c r="S24" s="188"/>
      <c r="T24" s="188"/>
      <c r="U24" s="188">
        <v>65.55</v>
      </c>
      <c r="V24" s="188"/>
      <c r="W24" s="46"/>
      <c r="X24" s="46"/>
      <c r="Y24" s="46"/>
      <c r="Z24" s="46"/>
      <c r="AA24" s="46"/>
      <c r="AB24" s="46"/>
    </row>
    <row r="25" ht="27" customHeight="1" spans="1:28">
      <c r="A25" s="46"/>
      <c r="B25" s="192" t="s">
        <v>146</v>
      </c>
      <c r="C25" s="192"/>
      <c r="D25" s="46" t="s">
        <v>163</v>
      </c>
      <c r="E25" s="188">
        <f t="shared" si="0"/>
        <v>87.4</v>
      </c>
      <c r="F25" s="188">
        <f t="shared" si="3"/>
        <v>87.4</v>
      </c>
      <c r="G25" s="190"/>
      <c r="H25" s="188"/>
      <c r="I25" s="188">
        <v>87.4</v>
      </c>
      <c r="J25" s="188"/>
      <c r="K25" s="188"/>
      <c r="L25" s="188"/>
      <c r="M25" s="188"/>
      <c r="N25" s="188"/>
      <c r="O25" s="188">
        <v>21.85</v>
      </c>
      <c r="P25" s="46"/>
      <c r="Q25" s="188">
        <f t="shared" si="1"/>
        <v>65.55</v>
      </c>
      <c r="R25" s="188">
        <f t="shared" si="2"/>
        <v>65.55</v>
      </c>
      <c r="S25" s="188"/>
      <c r="T25" s="188"/>
      <c r="U25" s="188">
        <v>65.55</v>
      </c>
      <c r="V25" s="188"/>
      <c r="W25" s="46"/>
      <c r="X25" s="46"/>
      <c r="Y25" s="46"/>
      <c r="Z25" s="46"/>
      <c r="AA25" s="46"/>
      <c r="AB25" s="46"/>
    </row>
    <row r="26" ht="27" customHeight="1" spans="1:28">
      <c r="A26" s="46"/>
      <c r="B26" s="192"/>
      <c r="C26" s="192" t="s">
        <v>164</v>
      </c>
      <c r="D26" s="46" t="s">
        <v>165</v>
      </c>
      <c r="E26" s="188">
        <f t="shared" si="0"/>
        <v>87.4</v>
      </c>
      <c r="F26" s="188">
        <f t="shared" si="3"/>
        <v>87.4</v>
      </c>
      <c r="G26" s="190"/>
      <c r="H26" s="188"/>
      <c r="I26" s="188">
        <v>87.4</v>
      </c>
      <c r="J26" s="188"/>
      <c r="K26" s="188"/>
      <c r="L26" s="188"/>
      <c r="M26" s="188"/>
      <c r="N26" s="188"/>
      <c r="O26" s="188">
        <v>21.85</v>
      </c>
      <c r="P26" s="46"/>
      <c r="Q26" s="188">
        <f t="shared" si="1"/>
        <v>65.55</v>
      </c>
      <c r="R26" s="188">
        <f t="shared" si="2"/>
        <v>65.55</v>
      </c>
      <c r="S26" s="188"/>
      <c r="T26" s="188"/>
      <c r="U26" s="188">
        <v>65.55</v>
      </c>
      <c r="V26" s="188"/>
      <c r="W26" s="46"/>
      <c r="X26" s="46"/>
      <c r="Y26" s="46"/>
      <c r="Z26" s="46"/>
      <c r="AA26" s="46"/>
      <c r="AB26" s="46"/>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49" orientation="landscape" horizontalDpi="600"/>
  <headerFooter>
    <oddFooter>&amp;C10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31" workbookViewId="0">
      <selection activeCell="A2" sqref="A2:S23"/>
    </sheetView>
  </sheetViews>
  <sheetFormatPr defaultColWidth="9" defaultRowHeight="13.5"/>
  <cols>
    <col min="1" max="1" width="9.125" customWidth="1"/>
    <col min="2" max="2" width="16" customWidth="1"/>
    <col min="3" max="3" width="31" customWidth="1"/>
    <col min="4" max="4" width="21.125" style="49" customWidth="1"/>
    <col min="5" max="5" width="12.625" style="49" customWidth="1"/>
    <col min="6" max="7" width="11.875" style="49" customWidth="1"/>
    <col min="8" max="8" width="10.5" style="49" customWidth="1"/>
    <col min="9" max="9" width="8.625" style="49" customWidth="1"/>
    <col min="10" max="10" width="9" style="49"/>
    <col min="11" max="11" width="11.5" style="49"/>
    <col min="12" max="12" width="9" style="49"/>
  </cols>
  <sheetData>
    <row r="1" ht="15" customHeight="1" spans="1:18">
      <c r="A1" s="127"/>
      <c r="B1" s="127"/>
      <c r="C1" s="128"/>
      <c r="D1" s="129"/>
      <c r="E1" s="129"/>
      <c r="F1" s="129"/>
      <c r="G1" s="129"/>
      <c r="H1" s="129"/>
      <c r="I1" s="129"/>
      <c r="J1" s="129"/>
      <c r="K1" s="129"/>
      <c r="L1" s="129"/>
      <c r="M1" s="160"/>
      <c r="N1" s="160"/>
      <c r="O1" s="160"/>
      <c r="P1" s="160"/>
      <c r="Q1" s="160"/>
      <c r="R1" s="160"/>
    </row>
    <row r="2" ht="33.95" customHeight="1" spans="1:19">
      <c r="A2" s="1" t="s">
        <v>166</v>
      </c>
      <c r="B2" s="1"/>
      <c r="C2" s="1"/>
      <c r="D2" s="130"/>
      <c r="E2" s="130"/>
      <c r="F2" s="130"/>
      <c r="G2" s="130"/>
      <c r="H2" s="130"/>
      <c r="I2" s="130"/>
      <c r="J2" s="130"/>
      <c r="K2" s="130"/>
      <c r="L2" s="130"/>
      <c r="M2" s="1"/>
      <c r="N2" s="1"/>
      <c r="O2" s="1"/>
      <c r="P2" s="1"/>
      <c r="Q2" s="1"/>
      <c r="R2" s="1"/>
      <c r="S2" s="1"/>
    </row>
    <row r="3" ht="20.1" customHeight="1" spans="1:19">
      <c r="A3" s="131" t="s">
        <v>1</v>
      </c>
      <c r="B3" s="128"/>
      <c r="C3" s="128"/>
      <c r="D3" s="129"/>
      <c r="E3" s="129"/>
      <c r="F3" s="129"/>
      <c r="G3" s="129"/>
      <c r="H3" s="129"/>
      <c r="I3" s="129"/>
      <c r="J3" s="129"/>
      <c r="K3" s="129"/>
      <c r="L3" s="129"/>
      <c r="M3" s="160"/>
      <c r="N3" s="160"/>
      <c r="O3" s="160"/>
      <c r="P3" s="160"/>
      <c r="Q3" s="160"/>
      <c r="R3" s="127" t="s">
        <v>41</v>
      </c>
      <c r="S3" s="127"/>
    </row>
    <row r="4" ht="48" customHeight="1" spans="1:19">
      <c r="A4" s="132" t="s">
        <v>167</v>
      </c>
      <c r="B4" s="133"/>
      <c r="C4" s="132" t="s">
        <v>168</v>
      </c>
      <c r="D4" s="115" t="s">
        <v>169</v>
      </c>
      <c r="E4" s="115"/>
      <c r="F4" s="115"/>
      <c r="G4" s="115"/>
      <c r="H4" s="115"/>
      <c r="I4" s="115"/>
      <c r="J4" s="115"/>
      <c r="K4" s="115"/>
      <c r="L4" s="115"/>
      <c r="M4" s="60"/>
      <c r="N4" s="60"/>
      <c r="O4" s="60"/>
      <c r="P4" s="60"/>
      <c r="Q4" s="60"/>
      <c r="R4" s="60"/>
      <c r="S4" s="60"/>
    </row>
    <row r="5" ht="20.1" customHeight="1" spans="1:19">
      <c r="A5" s="134"/>
      <c r="B5" s="135"/>
      <c r="C5" s="136"/>
      <c r="D5" s="137" t="s">
        <v>170</v>
      </c>
      <c r="E5" s="138" t="s">
        <v>171</v>
      </c>
      <c r="F5" s="139"/>
      <c r="G5" s="139"/>
      <c r="H5" s="139"/>
      <c r="I5" s="139"/>
      <c r="J5" s="139"/>
      <c r="K5" s="139"/>
      <c r="L5" s="139"/>
      <c r="M5" s="108"/>
      <c r="N5" s="108"/>
      <c r="O5" s="110"/>
      <c r="P5" s="161" t="s">
        <v>172</v>
      </c>
      <c r="Q5" s="165"/>
      <c r="R5" s="165"/>
      <c r="S5" s="166"/>
    </row>
    <row r="6" ht="20.1" customHeight="1" spans="1:19">
      <c r="A6" s="140" t="s">
        <v>104</v>
      </c>
      <c r="B6" s="140" t="s">
        <v>105</v>
      </c>
      <c r="C6" s="136"/>
      <c r="D6" s="141"/>
      <c r="E6" s="142" t="s">
        <v>98</v>
      </c>
      <c r="F6" s="143" t="s">
        <v>173</v>
      </c>
      <c r="G6" s="144"/>
      <c r="H6" s="144"/>
      <c r="I6" s="144"/>
      <c r="J6" s="144"/>
      <c r="K6" s="144"/>
      <c r="L6" s="144"/>
      <c r="M6" s="162"/>
      <c r="N6" s="58" t="s">
        <v>174</v>
      </c>
      <c r="O6" s="58" t="s">
        <v>175</v>
      </c>
      <c r="P6" s="163"/>
      <c r="Q6" s="167"/>
      <c r="R6" s="167"/>
      <c r="S6" s="168"/>
    </row>
    <row r="7" ht="66.95" customHeight="1" spans="1:19">
      <c r="A7" s="145"/>
      <c r="B7" s="145"/>
      <c r="C7" s="134"/>
      <c r="D7" s="146"/>
      <c r="E7" s="147"/>
      <c r="F7" s="148" t="s">
        <v>102</v>
      </c>
      <c r="G7" s="148" t="s">
        <v>176</v>
      </c>
      <c r="H7" s="148" t="s">
        <v>177</v>
      </c>
      <c r="I7" s="148" t="s">
        <v>178</v>
      </c>
      <c r="J7" s="148" t="s">
        <v>179</v>
      </c>
      <c r="K7" s="148" t="s">
        <v>180</v>
      </c>
      <c r="L7" s="148" t="s">
        <v>181</v>
      </c>
      <c r="M7" s="58" t="s">
        <v>182</v>
      </c>
      <c r="N7" s="58"/>
      <c r="O7" s="58"/>
      <c r="P7" s="58" t="s">
        <v>102</v>
      </c>
      <c r="Q7" s="58" t="s">
        <v>183</v>
      </c>
      <c r="R7" s="58" t="s">
        <v>184</v>
      </c>
      <c r="S7" s="58" t="s">
        <v>185</v>
      </c>
    </row>
    <row r="8" ht="20.1" customHeight="1" spans="1:19">
      <c r="A8" s="149">
        <v>1</v>
      </c>
      <c r="B8" s="149">
        <v>2</v>
      </c>
      <c r="C8" s="150">
        <v>3</v>
      </c>
      <c r="D8" s="150">
        <v>4</v>
      </c>
      <c r="E8" s="150">
        <v>5</v>
      </c>
      <c r="F8" s="150">
        <v>6</v>
      </c>
      <c r="G8" s="150">
        <v>7</v>
      </c>
      <c r="H8" s="150">
        <v>8</v>
      </c>
      <c r="I8" s="150">
        <v>9</v>
      </c>
      <c r="J8" s="150">
        <v>10</v>
      </c>
      <c r="K8" s="150">
        <v>11</v>
      </c>
      <c r="L8" s="150">
        <v>12</v>
      </c>
      <c r="M8" s="150">
        <v>13</v>
      </c>
      <c r="N8" s="150">
        <v>14</v>
      </c>
      <c r="O8" s="150">
        <v>15</v>
      </c>
      <c r="P8" s="149">
        <v>16</v>
      </c>
      <c r="Q8" s="149">
        <v>17</v>
      </c>
      <c r="R8" s="150">
        <v>18</v>
      </c>
      <c r="S8" s="149">
        <v>19</v>
      </c>
    </row>
    <row r="9" ht="20.1" customHeight="1" spans="1:19">
      <c r="A9" s="151" t="s">
        <v>186</v>
      </c>
      <c r="B9" s="151"/>
      <c r="C9" s="152" t="s">
        <v>187</v>
      </c>
      <c r="D9" s="153">
        <f>E9+P9</f>
        <v>3176.09</v>
      </c>
      <c r="E9" s="153">
        <f>F9+N9+O9</f>
        <v>3176.09</v>
      </c>
      <c r="F9" s="153">
        <f>SUM(G9:M9)</f>
        <v>3176.09</v>
      </c>
      <c r="G9" s="153">
        <f>G10+G24</f>
        <v>1396.09</v>
      </c>
      <c r="H9" s="153"/>
      <c r="I9" s="153"/>
      <c r="J9" s="153"/>
      <c r="K9" s="153">
        <f>K10+K24</f>
        <v>1780</v>
      </c>
      <c r="L9" s="153"/>
      <c r="M9" s="149"/>
      <c r="N9" s="149"/>
      <c r="O9" s="149"/>
      <c r="P9" s="149"/>
      <c r="Q9" s="149"/>
      <c r="R9" s="149"/>
      <c r="S9" s="149"/>
    </row>
    <row r="10" ht="18" customHeight="1" spans="1:19">
      <c r="A10" s="154">
        <v>301</v>
      </c>
      <c r="B10" s="155" t="s">
        <v>188</v>
      </c>
      <c r="C10" s="156" t="s">
        <v>99</v>
      </c>
      <c r="D10" s="153">
        <f t="shared" ref="D10:D41" si="0">E10+P10</f>
        <v>2996.66</v>
      </c>
      <c r="E10" s="153">
        <f t="shared" ref="E10:E41" si="1">F10+N10+O10</f>
        <v>2996.66</v>
      </c>
      <c r="F10" s="153">
        <f t="shared" ref="F10:F41" si="2">SUM(G10:M10)</f>
        <v>2996.66</v>
      </c>
      <c r="G10" s="157">
        <f>SUM(G11:G23)</f>
        <v>1376.66</v>
      </c>
      <c r="H10" s="157"/>
      <c r="I10" s="157"/>
      <c r="J10" s="157"/>
      <c r="K10" s="157">
        <f>SUM(K11:K23)</f>
        <v>1620</v>
      </c>
      <c r="L10" s="157"/>
      <c r="M10" s="164"/>
      <c r="N10" s="164"/>
      <c r="O10" s="164"/>
      <c r="P10" s="164"/>
      <c r="Q10" s="164"/>
      <c r="R10" s="164"/>
      <c r="S10" s="164"/>
    </row>
    <row r="11" ht="18" customHeight="1" spans="1:19">
      <c r="A11" s="158"/>
      <c r="B11" s="155" t="s">
        <v>189</v>
      </c>
      <c r="C11" s="159" t="s">
        <v>190</v>
      </c>
      <c r="D11" s="153">
        <f t="shared" si="0"/>
        <v>555</v>
      </c>
      <c r="E11" s="153">
        <f t="shared" si="1"/>
        <v>555</v>
      </c>
      <c r="F11" s="153">
        <f t="shared" si="2"/>
        <v>555</v>
      </c>
      <c r="G11" s="157">
        <v>235</v>
      </c>
      <c r="H11" s="157"/>
      <c r="I11" s="157"/>
      <c r="J11" s="157"/>
      <c r="K11" s="157">
        <v>320</v>
      </c>
      <c r="L11" s="157"/>
      <c r="M11" s="164"/>
      <c r="N11" s="164"/>
      <c r="O11" s="164"/>
      <c r="P11" s="164"/>
      <c r="Q11" s="164"/>
      <c r="R11" s="164"/>
      <c r="S11" s="164"/>
    </row>
    <row r="12" ht="18" customHeight="1" spans="1:19">
      <c r="A12" s="158"/>
      <c r="B12" s="155" t="s">
        <v>191</v>
      </c>
      <c r="C12" s="159" t="s">
        <v>192</v>
      </c>
      <c r="D12" s="153">
        <f t="shared" si="0"/>
        <v>433</v>
      </c>
      <c r="E12" s="153">
        <f t="shared" si="1"/>
        <v>433</v>
      </c>
      <c r="F12" s="153">
        <f t="shared" si="2"/>
        <v>433</v>
      </c>
      <c r="G12" s="157">
        <v>113</v>
      </c>
      <c r="H12" s="157"/>
      <c r="I12" s="157"/>
      <c r="J12" s="157"/>
      <c r="K12" s="157">
        <v>320</v>
      </c>
      <c r="L12" s="157"/>
      <c r="M12" s="164"/>
      <c r="N12" s="164"/>
      <c r="O12" s="164"/>
      <c r="P12" s="164"/>
      <c r="Q12" s="164"/>
      <c r="R12" s="164"/>
      <c r="S12" s="164"/>
    </row>
    <row r="13" ht="18" customHeight="1" spans="1:19">
      <c r="A13" s="158"/>
      <c r="B13" s="155" t="s">
        <v>193</v>
      </c>
      <c r="C13" s="159" t="s">
        <v>194</v>
      </c>
      <c r="D13" s="153">
        <f t="shared" si="0"/>
        <v>0</v>
      </c>
      <c r="E13" s="153">
        <f t="shared" si="1"/>
        <v>0</v>
      </c>
      <c r="F13" s="153">
        <f t="shared" si="2"/>
        <v>0</v>
      </c>
      <c r="G13" s="157"/>
      <c r="H13" s="157"/>
      <c r="I13" s="157"/>
      <c r="J13" s="157"/>
      <c r="K13" s="157"/>
      <c r="L13" s="157"/>
      <c r="M13" s="164"/>
      <c r="N13" s="164"/>
      <c r="O13" s="164"/>
      <c r="P13" s="164"/>
      <c r="Q13" s="164"/>
      <c r="R13" s="164"/>
      <c r="S13" s="164"/>
    </row>
    <row r="14" ht="18" customHeight="1" spans="1:19">
      <c r="A14" s="158"/>
      <c r="B14" s="155" t="s">
        <v>195</v>
      </c>
      <c r="C14" s="159" t="s">
        <v>196</v>
      </c>
      <c r="D14" s="153">
        <f t="shared" si="0"/>
        <v>0</v>
      </c>
      <c r="E14" s="153">
        <f t="shared" si="1"/>
        <v>0</v>
      </c>
      <c r="F14" s="153">
        <f t="shared" si="2"/>
        <v>0</v>
      </c>
      <c r="G14" s="157"/>
      <c r="H14" s="157"/>
      <c r="I14" s="157"/>
      <c r="J14" s="157"/>
      <c r="K14" s="157"/>
      <c r="L14" s="157"/>
      <c r="M14" s="164"/>
      <c r="N14" s="164"/>
      <c r="O14" s="164"/>
      <c r="P14" s="164"/>
      <c r="Q14" s="164"/>
      <c r="R14" s="164"/>
      <c r="S14" s="164"/>
    </row>
    <row r="15" ht="18" customHeight="1" spans="1:19">
      <c r="A15" s="158"/>
      <c r="B15" s="155" t="s">
        <v>197</v>
      </c>
      <c r="C15" s="159" t="s">
        <v>198</v>
      </c>
      <c r="D15" s="153">
        <f t="shared" si="0"/>
        <v>1053</v>
      </c>
      <c r="E15" s="153">
        <f t="shared" si="1"/>
        <v>1053</v>
      </c>
      <c r="F15" s="153">
        <f t="shared" si="2"/>
        <v>1053</v>
      </c>
      <c r="G15" s="157">
        <v>613</v>
      </c>
      <c r="H15" s="157"/>
      <c r="I15" s="157"/>
      <c r="J15" s="157"/>
      <c r="K15" s="157">
        <v>440</v>
      </c>
      <c r="L15" s="157"/>
      <c r="M15" s="164"/>
      <c r="N15" s="164"/>
      <c r="O15" s="164"/>
      <c r="P15" s="164"/>
      <c r="Q15" s="164"/>
      <c r="R15" s="164"/>
      <c r="S15" s="164"/>
    </row>
    <row r="16" ht="18" customHeight="1" spans="1:19">
      <c r="A16" s="158"/>
      <c r="B16" s="155" t="s">
        <v>199</v>
      </c>
      <c r="C16" s="159" t="s">
        <v>200</v>
      </c>
      <c r="D16" s="153">
        <f t="shared" si="0"/>
        <v>106</v>
      </c>
      <c r="E16" s="153">
        <f t="shared" si="1"/>
        <v>106</v>
      </c>
      <c r="F16" s="153">
        <f t="shared" si="2"/>
        <v>106</v>
      </c>
      <c r="G16" s="157">
        <v>106</v>
      </c>
      <c r="H16" s="157"/>
      <c r="I16" s="157"/>
      <c r="J16" s="157"/>
      <c r="K16" s="157"/>
      <c r="L16" s="157"/>
      <c r="M16" s="164"/>
      <c r="N16" s="164"/>
      <c r="O16" s="164"/>
      <c r="P16" s="164"/>
      <c r="Q16" s="164"/>
      <c r="R16" s="164"/>
      <c r="S16" s="164"/>
    </row>
    <row r="17" ht="18" customHeight="1" spans="1:19">
      <c r="A17" s="158"/>
      <c r="B17" s="155" t="s">
        <v>201</v>
      </c>
      <c r="C17" s="159" t="s">
        <v>202</v>
      </c>
      <c r="D17" s="153">
        <f t="shared" si="0"/>
        <v>42</v>
      </c>
      <c r="E17" s="153">
        <f t="shared" si="1"/>
        <v>42</v>
      </c>
      <c r="F17" s="153">
        <f t="shared" si="2"/>
        <v>42</v>
      </c>
      <c r="G17" s="157">
        <v>42</v>
      </c>
      <c r="H17" s="157"/>
      <c r="I17" s="157"/>
      <c r="J17" s="157"/>
      <c r="K17" s="157"/>
      <c r="L17" s="157"/>
      <c r="M17" s="164"/>
      <c r="N17" s="164"/>
      <c r="O17" s="164"/>
      <c r="P17" s="164"/>
      <c r="Q17" s="164"/>
      <c r="R17" s="164"/>
      <c r="S17" s="164"/>
    </row>
    <row r="18" ht="18" customHeight="1" spans="1:19">
      <c r="A18" s="158"/>
      <c r="B18" s="155" t="s">
        <v>203</v>
      </c>
      <c r="C18" s="159" t="s">
        <v>204</v>
      </c>
      <c r="D18" s="153">
        <f t="shared" si="0"/>
        <v>27.34</v>
      </c>
      <c r="E18" s="153">
        <f t="shared" si="1"/>
        <v>27.34</v>
      </c>
      <c r="F18" s="153">
        <f t="shared" si="2"/>
        <v>27.34</v>
      </c>
      <c r="G18" s="157">
        <v>27.34</v>
      </c>
      <c r="H18" s="157"/>
      <c r="I18" s="157"/>
      <c r="J18" s="157"/>
      <c r="K18" s="157"/>
      <c r="L18" s="157"/>
      <c r="M18" s="164"/>
      <c r="N18" s="164"/>
      <c r="O18" s="164"/>
      <c r="P18" s="164"/>
      <c r="Q18" s="164"/>
      <c r="R18" s="164"/>
      <c r="S18" s="164"/>
    </row>
    <row r="19" ht="18" customHeight="1" spans="1:19">
      <c r="A19" s="158"/>
      <c r="B19" s="155" t="s">
        <v>205</v>
      </c>
      <c r="C19" s="159" t="s">
        <v>206</v>
      </c>
      <c r="D19" s="153">
        <f t="shared" si="0"/>
        <v>12.15</v>
      </c>
      <c r="E19" s="153">
        <f t="shared" si="1"/>
        <v>12.15</v>
      </c>
      <c r="F19" s="153">
        <f t="shared" si="2"/>
        <v>12.15</v>
      </c>
      <c r="G19" s="157">
        <v>12.15</v>
      </c>
      <c r="H19" s="157"/>
      <c r="I19" s="157"/>
      <c r="J19" s="157"/>
      <c r="K19" s="157"/>
      <c r="L19" s="157"/>
      <c r="M19" s="164"/>
      <c r="N19" s="164"/>
      <c r="O19" s="164"/>
      <c r="P19" s="164"/>
      <c r="Q19" s="164"/>
      <c r="R19" s="164"/>
      <c r="S19" s="164"/>
    </row>
    <row r="20" ht="18" customHeight="1" spans="1:19">
      <c r="A20" s="158"/>
      <c r="B20" s="155" t="s">
        <v>207</v>
      </c>
      <c r="C20" s="159" t="s">
        <v>208</v>
      </c>
      <c r="D20" s="153">
        <f t="shared" si="0"/>
        <v>11.28</v>
      </c>
      <c r="E20" s="153">
        <f t="shared" si="1"/>
        <v>11.28</v>
      </c>
      <c r="F20" s="153">
        <f t="shared" si="2"/>
        <v>11.28</v>
      </c>
      <c r="G20" s="157">
        <v>11.28</v>
      </c>
      <c r="H20" s="157"/>
      <c r="I20" s="157"/>
      <c r="J20" s="157"/>
      <c r="K20" s="157"/>
      <c r="L20" s="157"/>
      <c r="M20" s="164"/>
      <c r="N20" s="164"/>
      <c r="O20" s="164"/>
      <c r="P20" s="164"/>
      <c r="Q20" s="164"/>
      <c r="R20" s="164"/>
      <c r="S20" s="164"/>
    </row>
    <row r="21" ht="18" customHeight="1" spans="1:19">
      <c r="A21" s="158"/>
      <c r="B21" s="155" t="s">
        <v>209</v>
      </c>
      <c r="C21" s="159" t="s">
        <v>210</v>
      </c>
      <c r="D21" s="153">
        <f t="shared" si="0"/>
        <v>87.4</v>
      </c>
      <c r="E21" s="153">
        <f t="shared" si="1"/>
        <v>87.4</v>
      </c>
      <c r="F21" s="153">
        <f t="shared" si="2"/>
        <v>87.4</v>
      </c>
      <c r="G21" s="157">
        <v>87.4</v>
      </c>
      <c r="H21" s="157"/>
      <c r="I21" s="157"/>
      <c r="J21" s="157"/>
      <c r="K21" s="157"/>
      <c r="L21" s="157"/>
      <c r="M21" s="164"/>
      <c r="N21" s="164"/>
      <c r="O21" s="164"/>
      <c r="P21" s="164"/>
      <c r="Q21" s="164"/>
      <c r="R21" s="164"/>
      <c r="S21" s="164"/>
    </row>
    <row r="22" ht="18" customHeight="1" spans="1:19">
      <c r="A22" s="158"/>
      <c r="B22" s="155" t="s">
        <v>211</v>
      </c>
      <c r="C22" s="159" t="s">
        <v>212</v>
      </c>
      <c r="D22" s="153">
        <f t="shared" si="0"/>
        <v>0</v>
      </c>
      <c r="E22" s="153">
        <f t="shared" si="1"/>
        <v>0</v>
      </c>
      <c r="F22" s="153">
        <f t="shared" si="2"/>
        <v>0</v>
      </c>
      <c r="G22" s="157"/>
      <c r="H22" s="157"/>
      <c r="I22" s="157"/>
      <c r="J22" s="157"/>
      <c r="K22" s="157"/>
      <c r="L22" s="157"/>
      <c r="M22" s="164"/>
      <c r="N22" s="164"/>
      <c r="O22" s="164"/>
      <c r="P22" s="164"/>
      <c r="Q22" s="164"/>
      <c r="R22" s="164"/>
      <c r="S22" s="164"/>
    </row>
    <row r="23" ht="18" customHeight="1" spans="1:19">
      <c r="A23" s="158"/>
      <c r="B23" s="155" t="s">
        <v>213</v>
      </c>
      <c r="C23" s="159" t="s">
        <v>214</v>
      </c>
      <c r="D23" s="153">
        <f t="shared" si="0"/>
        <v>669.49</v>
      </c>
      <c r="E23" s="153">
        <f t="shared" si="1"/>
        <v>669.49</v>
      </c>
      <c r="F23" s="153">
        <f t="shared" si="2"/>
        <v>669.49</v>
      </c>
      <c r="G23" s="157">
        <v>129.49</v>
      </c>
      <c r="H23" s="157"/>
      <c r="I23" s="157"/>
      <c r="J23" s="157"/>
      <c r="K23" s="157">
        <v>540</v>
      </c>
      <c r="L23" s="157"/>
      <c r="M23" s="164"/>
      <c r="N23" s="164"/>
      <c r="O23" s="164"/>
      <c r="P23" s="164"/>
      <c r="Q23" s="164"/>
      <c r="R23" s="164"/>
      <c r="S23" s="164"/>
    </row>
    <row r="24" ht="18" customHeight="1" spans="1:19">
      <c r="A24" s="154">
        <v>302</v>
      </c>
      <c r="B24" s="155"/>
      <c r="C24" s="156" t="s">
        <v>100</v>
      </c>
      <c r="D24" s="153">
        <f t="shared" si="0"/>
        <v>179.43</v>
      </c>
      <c r="E24" s="153">
        <f t="shared" si="1"/>
        <v>179.43</v>
      </c>
      <c r="F24" s="153">
        <f t="shared" si="2"/>
        <v>179.43</v>
      </c>
      <c r="G24" s="157">
        <f>G25+G34</f>
        <v>19.43</v>
      </c>
      <c r="H24" s="157"/>
      <c r="I24" s="157"/>
      <c r="J24" s="157"/>
      <c r="K24" s="157">
        <v>160</v>
      </c>
      <c r="L24" s="157"/>
      <c r="M24" s="164"/>
      <c r="N24" s="164"/>
      <c r="O24" s="164"/>
      <c r="P24" s="164"/>
      <c r="Q24" s="164"/>
      <c r="R24" s="164"/>
      <c r="S24" s="164"/>
    </row>
    <row r="25" ht="18" customHeight="1" spans="1:19">
      <c r="A25" s="158"/>
      <c r="B25" s="155" t="s">
        <v>189</v>
      </c>
      <c r="C25" s="159" t="s">
        <v>215</v>
      </c>
      <c r="D25" s="153">
        <f t="shared" si="0"/>
        <v>19.43</v>
      </c>
      <c r="E25" s="153">
        <f t="shared" si="1"/>
        <v>19.43</v>
      </c>
      <c r="F25" s="153">
        <f t="shared" si="2"/>
        <v>19.43</v>
      </c>
      <c r="G25" s="157">
        <v>19.43</v>
      </c>
      <c r="H25" s="157"/>
      <c r="I25" s="157"/>
      <c r="J25" s="157"/>
      <c r="K25" s="157"/>
      <c r="L25" s="157"/>
      <c r="M25" s="164"/>
      <c r="N25" s="164"/>
      <c r="O25" s="164"/>
      <c r="P25" s="164"/>
      <c r="Q25" s="164"/>
      <c r="R25" s="164"/>
      <c r="S25" s="164"/>
    </row>
    <row r="26" ht="18" customHeight="1" spans="1:19">
      <c r="A26" s="158"/>
      <c r="B26" s="155" t="s">
        <v>191</v>
      </c>
      <c r="C26" s="159" t="s">
        <v>216</v>
      </c>
      <c r="D26" s="153">
        <f t="shared" si="0"/>
        <v>0</v>
      </c>
      <c r="E26" s="153">
        <f t="shared" si="1"/>
        <v>0</v>
      </c>
      <c r="F26" s="153">
        <f t="shared" si="2"/>
        <v>0</v>
      </c>
      <c r="G26" s="157"/>
      <c r="H26" s="157"/>
      <c r="I26" s="157"/>
      <c r="J26" s="157"/>
      <c r="K26" s="157"/>
      <c r="L26" s="157"/>
      <c r="M26" s="164"/>
      <c r="N26" s="164"/>
      <c r="O26" s="164"/>
      <c r="P26" s="164"/>
      <c r="Q26" s="164"/>
      <c r="R26" s="164"/>
      <c r="S26" s="164"/>
    </row>
    <row r="27" ht="18" customHeight="1" spans="1:19">
      <c r="A27" s="158"/>
      <c r="B27" s="155" t="s">
        <v>193</v>
      </c>
      <c r="C27" s="159" t="s">
        <v>217</v>
      </c>
      <c r="D27" s="153">
        <f t="shared" si="0"/>
        <v>0</v>
      </c>
      <c r="E27" s="153">
        <f t="shared" si="1"/>
        <v>0</v>
      </c>
      <c r="F27" s="153">
        <f t="shared" si="2"/>
        <v>0</v>
      </c>
      <c r="G27" s="157"/>
      <c r="H27" s="157"/>
      <c r="I27" s="157"/>
      <c r="J27" s="157"/>
      <c r="K27" s="157"/>
      <c r="L27" s="157"/>
      <c r="M27" s="164"/>
      <c r="N27" s="164"/>
      <c r="O27" s="164"/>
      <c r="P27" s="164"/>
      <c r="Q27" s="164"/>
      <c r="R27" s="164"/>
      <c r="S27" s="164"/>
    </row>
    <row r="28" ht="18" customHeight="1" spans="1:19">
      <c r="A28" s="158"/>
      <c r="B28" s="155" t="s">
        <v>218</v>
      </c>
      <c r="C28" s="159" t="s">
        <v>219</v>
      </c>
      <c r="D28" s="153">
        <f t="shared" si="0"/>
        <v>0</v>
      </c>
      <c r="E28" s="153">
        <f t="shared" si="1"/>
        <v>0</v>
      </c>
      <c r="F28" s="153">
        <f t="shared" si="2"/>
        <v>0</v>
      </c>
      <c r="G28" s="157"/>
      <c r="H28" s="157"/>
      <c r="I28" s="157"/>
      <c r="J28" s="157"/>
      <c r="K28" s="157"/>
      <c r="L28" s="157"/>
      <c r="M28" s="164"/>
      <c r="N28" s="164"/>
      <c r="O28" s="164"/>
      <c r="P28" s="164"/>
      <c r="Q28" s="164"/>
      <c r="R28" s="164"/>
      <c r="S28" s="164"/>
    </row>
    <row r="29" ht="18" customHeight="1" spans="1:19">
      <c r="A29" s="158"/>
      <c r="B29" s="155" t="s">
        <v>220</v>
      </c>
      <c r="C29" s="159" t="s">
        <v>221</v>
      </c>
      <c r="D29" s="153">
        <f t="shared" si="0"/>
        <v>0</v>
      </c>
      <c r="E29" s="153">
        <f t="shared" si="1"/>
        <v>0</v>
      </c>
      <c r="F29" s="153">
        <f t="shared" si="2"/>
        <v>0</v>
      </c>
      <c r="G29" s="157"/>
      <c r="H29" s="157"/>
      <c r="I29" s="157"/>
      <c r="J29" s="157"/>
      <c r="K29" s="157"/>
      <c r="L29" s="157"/>
      <c r="M29" s="164"/>
      <c r="N29" s="164"/>
      <c r="O29" s="164"/>
      <c r="P29" s="164"/>
      <c r="Q29" s="164"/>
      <c r="R29" s="164"/>
      <c r="S29" s="164"/>
    </row>
    <row r="30" ht="18" customHeight="1" spans="1:19">
      <c r="A30" s="158"/>
      <c r="B30" s="155" t="s">
        <v>195</v>
      </c>
      <c r="C30" s="159" t="s">
        <v>222</v>
      </c>
      <c r="D30" s="153">
        <f t="shared" si="0"/>
        <v>0</v>
      </c>
      <c r="E30" s="153">
        <f t="shared" si="1"/>
        <v>0</v>
      </c>
      <c r="F30" s="153">
        <f t="shared" si="2"/>
        <v>0</v>
      </c>
      <c r="G30" s="157"/>
      <c r="H30" s="157"/>
      <c r="I30" s="157"/>
      <c r="J30" s="157"/>
      <c r="K30" s="157"/>
      <c r="L30" s="157"/>
      <c r="M30" s="164"/>
      <c r="N30" s="164"/>
      <c r="O30" s="164"/>
      <c r="P30" s="164"/>
      <c r="Q30" s="164"/>
      <c r="R30" s="164"/>
      <c r="S30" s="164"/>
    </row>
    <row r="31" ht="18" customHeight="1" spans="1:19">
      <c r="A31" s="158"/>
      <c r="B31" s="155" t="s">
        <v>197</v>
      </c>
      <c r="C31" s="159" t="s">
        <v>223</v>
      </c>
      <c r="D31" s="153">
        <f t="shared" si="0"/>
        <v>0</v>
      </c>
      <c r="E31" s="153">
        <f t="shared" si="1"/>
        <v>0</v>
      </c>
      <c r="F31" s="153">
        <f t="shared" si="2"/>
        <v>0</v>
      </c>
      <c r="G31" s="157"/>
      <c r="H31" s="157"/>
      <c r="I31" s="157"/>
      <c r="J31" s="157"/>
      <c r="K31" s="157"/>
      <c r="L31" s="157"/>
      <c r="M31" s="164"/>
      <c r="N31" s="164"/>
      <c r="O31" s="164"/>
      <c r="P31" s="164"/>
      <c r="Q31" s="164"/>
      <c r="R31" s="164"/>
      <c r="S31" s="164"/>
    </row>
    <row r="32" ht="18" customHeight="1" spans="1:19">
      <c r="A32" s="158"/>
      <c r="B32" s="155" t="s">
        <v>199</v>
      </c>
      <c r="C32" s="159" t="s">
        <v>224</v>
      </c>
      <c r="D32" s="153">
        <f t="shared" si="0"/>
        <v>0</v>
      </c>
      <c r="E32" s="153">
        <f t="shared" si="1"/>
        <v>0</v>
      </c>
      <c r="F32" s="153">
        <f t="shared" si="2"/>
        <v>0</v>
      </c>
      <c r="G32" s="157"/>
      <c r="H32" s="157"/>
      <c r="I32" s="157"/>
      <c r="J32" s="157"/>
      <c r="K32" s="157"/>
      <c r="L32" s="157"/>
      <c r="M32" s="164"/>
      <c r="N32" s="164"/>
      <c r="O32" s="164"/>
      <c r="P32" s="164"/>
      <c r="Q32" s="164"/>
      <c r="R32" s="164"/>
      <c r="S32" s="164"/>
    </row>
    <row r="33" ht="18" customHeight="1" spans="1:19">
      <c r="A33" s="158"/>
      <c r="B33" s="155" t="s">
        <v>201</v>
      </c>
      <c r="C33" s="159" t="s">
        <v>225</v>
      </c>
      <c r="D33" s="153">
        <f t="shared" si="0"/>
        <v>0</v>
      </c>
      <c r="E33" s="153">
        <f t="shared" si="1"/>
        <v>0</v>
      </c>
      <c r="F33" s="153">
        <f t="shared" si="2"/>
        <v>0</v>
      </c>
      <c r="G33" s="157"/>
      <c r="H33" s="157"/>
      <c r="I33" s="157"/>
      <c r="J33" s="157"/>
      <c r="K33" s="157"/>
      <c r="L33" s="157"/>
      <c r="M33" s="164"/>
      <c r="N33" s="164"/>
      <c r="O33" s="164"/>
      <c r="P33" s="164"/>
      <c r="Q33" s="164"/>
      <c r="R33" s="164"/>
      <c r="S33" s="164"/>
    </row>
    <row r="34" ht="18" customHeight="1" spans="1:19">
      <c r="A34" s="158"/>
      <c r="B34" s="155" t="s">
        <v>205</v>
      </c>
      <c r="C34" s="159" t="s">
        <v>226</v>
      </c>
      <c r="D34" s="153">
        <f t="shared" si="0"/>
        <v>160</v>
      </c>
      <c r="E34" s="153">
        <f t="shared" si="1"/>
        <v>160</v>
      </c>
      <c r="F34" s="153">
        <f t="shared" si="2"/>
        <v>160</v>
      </c>
      <c r="G34" s="157"/>
      <c r="H34" s="157"/>
      <c r="I34" s="157"/>
      <c r="J34" s="157"/>
      <c r="K34" s="157">
        <v>160</v>
      </c>
      <c r="L34" s="157"/>
      <c r="M34" s="164"/>
      <c r="N34" s="164"/>
      <c r="O34" s="164"/>
      <c r="P34" s="164"/>
      <c r="Q34" s="164"/>
      <c r="R34" s="164"/>
      <c r="S34" s="164"/>
    </row>
    <row r="35" ht="18" customHeight="1" spans="1:19">
      <c r="A35" s="158"/>
      <c r="B35" s="155" t="s">
        <v>207</v>
      </c>
      <c r="C35" s="159" t="s">
        <v>227</v>
      </c>
      <c r="D35" s="153">
        <f t="shared" si="0"/>
        <v>0</v>
      </c>
      <c r="E35" s="153">
        <f t="shared" si="1"/>
        <v>0</v>
      </c>
      <c r="F35" s="153">
        <f t="shared" si="2"/>
        <v>0</v>
      </c>
      <c r="G35" s="157"/>
      <c r="H35" s="157"/>
      <c r="I35" s="157"/>
      <c r="J35" s="157"/>
      <c r="K35" s="157"/>
      <c r="L35" s="157"/>
      <c r="M35" s="164"/>
      <c r="N35" s="164"/>
      <c r="O35" s="164"/>
      <c r="P35" s="164"/>
      <c r="Q35" s="164"/>
      <c r="R35" s="164"/>
      <c r="S35" s="164"/>
    </row>
    <row r="36" ht="18" customHeight="1" spans="1:19">
      <c r="A36" s="158"/>
      <c r="B36" s="155" t="s">
        <v>209</v>
      </c>
      <c r="C36" s="159" t="s">
        <v>228</v>
      </c>
      <c r="D36" s="153">
        <f t="shared" si="0"/>
        <v>0</v>
      </c>
      <c r="E36" s="153">
        <f t="shared" si="1"/>
        <v>0</v>
      </c>
      <c r="F36" s="153">
        <f t="shared" si="2"/>
        <v>0</v>
      </c>
      <c r="G36" s="157"/>
      <c r="H36" s="157"/>
      <c r="I36" s="157"/>
      <c r="J36" s="157"/>
      <c r="K36" s="157"/>
      <c r="L36" s="157"/>
      <c r="M36" s="164"/>
      <c r="N36" s="164"/>
      <c r="O36" s="164"/>
      <c r="P36" s="164"/>
      <c r="Q36" s="164"/>
      <c r="R36" s="164"/>
      <c r="S36" s="164"/>
    </row>
    <row r="37" ht="18" customHeight="1" spans="1:19">
      <c r="A37" s="158"/>
      <c r="B37" s="155" t="s">
        <v>211</v>
      </c>
      <c r="C37" s="159" t="s">
        <v>229</v>
      </c>
      <c r="D37" s="153">
        <f t="shared" si="0"/>
        <v>0</v>
      </c>
      <c r="E37" s="153">
        <f t="shared" si="1"/>
        <v>0</v>
      </c>
      <c r="F37" s="153">
        <f t="shared" si="2"/>
        <v>0</v>
      </c>
      <c r="G37" s="157"/>
      <c r="H37" s="157"/>
      <c r="I37" s="157"/>
      <c r="J37" s="157"/>
      <c r="K37" s="157"/>
      <c r="L37" s="157"/>
      <c r="M37" s="164"/>
      <c r="N37" s="164"/>
      <c r="O37" s="164"/>
      <c r="P37" s="164"/>
      <c r="Q37" s="164"/>
      <c r="R37" s="164"/>
      <c r="S37" s="164"/>
    </row>
    <row r="38" ht="18" customHeight="1" spans="1:19">
      <c r="A38" s="158"/>
      <c r="B38" s="155" t="s">
        <v>230</v>
      </c>
      <c r="C38" s="159" t="s">
        <v>231</v>
      </c>
      <c r="D38" s="153">
        <f t="shared" si="0"/>
        <v>0</v>
      </c>
      <c r="E38" s="153">
        <f t="shared" si="1"/>
        <v>0</v>
      </c>
      <c r="F38" s="153">
        <f t="shared" si="2"/>
        <v>0</v>
      </c>
      <c r="G38" s="157"/>
      <c r="H38" s="157"/>
      <c r="I38" s="157"/>
      <c r="J38" s="157"/>
      <c r="K38" s="157"/>
      <c r="L38" s="157"/>
      <c r="M38" s="164"/>
      <c r="N38" s="164"/>
      <c r="O38" s="164"/>
      <c r="P38" s="164"/>
      <c r="Q38" s="164"/>
      <c r="R38" s="164"/>
      <c r="S38" s="164"/>
    </row>
    <row r="39" ht="18" customHeight="1" spans="1:19">
      <c r="A39" s="158"/>
      <c r="B39" s="155" t="s">
        <v>232</v>
      </c>
      <c r="C39" s="159" t="s">
        <v>233</v>
      </c>
      <c r="D39" s="153">
        <f t="shared" si="0"/>
        <v>0</v>
      </c>
      <c r="E39" s="153">
        <f t="shared" si="1"/>
        <v>0</v>
      </c>
      <c r="F39" s="153">
        <f t="shared" si="2"/>
        <v>0</v>
      </c>
      <c r="G39" s="157"/>
      <c r="H39" s="157"/>
      <c r="I39" s="157"/>
      <c r="J39" s="157"/>
      <c r="K39" s="157"/>
      <c r="L39" s="157"/>
      <c r="M39" s="164"/>
      <c r="N39" s="164"/>
      <c r="O39" s="164"/>
      <c r="P39" s="164"/>
      <c r="Q39" s="164"/>
      <c r="R39" s="164"/>
      <c r="S39" s="164"/>
    </row>
    <row r="40" ht="18" customHeight="1" spans="1:19">
      <c r="A40" s="158"/>
      <c r="B40" s="155" t="s">
        <v>234</v>
      </c>
      <c r="C40" s="159" t="s">
        <v>235</v>
      </c>
      <c r="D40" s="153">
        <f t="shared" si="0"/>
        <v>0</v>
      </c>
      <c r="E40" s="153">
        <f t="shared" si="1"/>
        <v>0</v>
      </c>
      <c r="F40" s="153">
        <f t="shared" si="2"/>
        <v>0</v>
      </c>
      <c r="G40" s="157"/>
      <c r="H40" s="157"/>
      <c r="I40" s="157"/>
      <c r="J40" s="157"/>
      <c r="K40" s="157"/>
      <c r="L40" s="157"/>
      <c r="M40" s="164"/>
      <c r="N40" s="164"/>
      <c r="O40" s="164"/>
      <c r="P40" s="164"/>
      <c r="Q40" s="164"/>
      <c r="R40" s="164"/>
      <c r="S40" s="164"/>
    </row>
    <row r="41" ht="18" customHeight="1" spans="1:19">
      <c r="A41" s="158"/>
      <c r="B41" s="155" t="s">
        <v>236</v>
      </c>
      <c r="C41" s="159" t="s">
        <v>237</v>
      </c>
      <c r="D41" s="153">
        <f t="shared" si="0"/>
        <v>0</v>
      </c>
      <c r="E41" s="153">
        <f t="shared" si="1"/>
        <v>0</v>
      </c>
      <c r="F41" s="153">
        <f t="shared" si="2"/>
        <v>0</v>
      </c>
      <c r="G41" s="157"/>
      <c r="H41" s="157"/>
      <c r="I41" s="157"/>
      <c r="J41" s="157"/>
      <c r="K41" s="157"/>
      <c r="L41" s="157"/>
      <c r="M41" s="164"/>
      <c r="N41" s="164"/>
      <c r="O41" s="164"/>
      <c r="P41" s="164"/>
      <c r="Q41" s="164"/>
      <c r="R41" s="164"/>
      <c r="S41" s="164"/>
    </row>
    <row r="42" ht="18" customHeight="1" spans="1:19">
      <c r="A42" s="158"/>
      <c r="B42" s="155" t="s">
        <v>238</v>
      </c>
      <c r="C42" s="159" t="s">
        <v>239</v>
      </c>
      <c r="D42" s="153">
        <f t="shared" ref="D42:D63" si="3">E42+P42</f>
        <v>0</v>
      </c>
      <c r="E42" s="153">
        <f t="shared" ref="E42:E63" si="4">F42+N42+O42</f>
        <v>0</v>
      </c>
      <c r="F42" s="153">
        <f t="shared" ref="F42:F63" si="5">SUM(G42:M42)</f>
        <v>0</v>
      </c>
      <c r="G42" s="157"/>
      <c r="H42" s="157"/>
      <c r="I42" s="157"/>
      <c r="J42" s="157"/>
      <c r="K42" s="157"/>
      <c r="L42" s="157"/>
      <c r="M42" s="164"/>
      <c r="N42" s="164"/>
      <c r="O42" s="164"/>
      <c r="P42" s="164"/>
      <c r="Q42" s="164"/>
      <c r="R42" s="164"/>
      <c r="S42" s="164"/>
    </row>
    <row r="43" ht="18" customHeight="1" spans="1:19">
      <c r="A43" s="158"/>
      <c r="B43" s="155" t="s">
        <v>240</v>
      </c>
      <c r="C43" s="159" t="s">
        <v>241</v>
      </c>
      <c r="D43" s="153">
        <f t="shared" si="3"/>
        <v>0</v>
      </c>
      <c r="E43" s="153">
        <f t="shared" si="4"/>
        <v>0</v>
      </c>
      <c r="F43" s="153">
        <f t="shared" si="5"/>
        <v>0</v>
      </c>
      <c r="G43" s="157"/>
      <c r="H43" s="157"/>
      <c r="I43" s="157"/>
      <c r="J43" s="157"/>
      <c r="K43" s="157"/>
      <c r="L43" s="157"/>
      <c r="M43" s="164"/>
      <c r="N43" s="164"/>
      <c r="O43" s="164"/>
      <c r="P43" s="164"/>
      <c r="Q43" s="164"/>
      <c r="R43" s="164"/>
      <c r="S43" s="164"/>
    </row>
    <row r="44" ht="18" customHeight="1" spans="1:19">
      <c r="A44" s="158"/>
      <c r="B44" s="155" t="s">
        <v>242</v>
      </c>
      <c r="C44" s="159" t="s">
        <v>243</v>
      </c>
      <c r="D44" s="153">
        <f t="shared" si="3"/>
        <v>0</v>
      </c>
      <c r="E44" s="153">
        <f t="shared" si="4"/>
        <v>0</v>
      </c>
      <c r="F44" s="153">
        <f t="shared" si="5"/>
        <v>0</v>
      </c>
      <c r="G44" s="157"/>
      <c r="H44" s="157"/>
      <c r="I44" s="157"/>
      <c r="J44" s="157"/>
      <c r="K44" s="157"/>
      <c r="L44" s="157"/>
      <c r="M44" s="164"/>
      <c r="N44" s="164"/>
      <c r="O44" s="164"/>
      <c r="P44" s="164"/>
      <c r="Q44" s="164"/>
      <c r="R44" s="164"/>
      <c r="S44" s="164"/>
    </row>
    <row r="45" ht="18" customHeight="1" spans="1:19">
      <c r="A45" s="158"/>
      <c r="B45" s="155" t="s">
        <v>244</v>
      </c>
      <c r="C45" s="159" t="s">
        <v>245</v>
      </c>
      <c r="D45" s="153">
        <f t="shared" si="3"/>
        <v>0</v>
      </c>
      <c r="E45" s="153">
        <f t="shared" si="4"/>
        <v>0</v>
      </c>
      <c r="F45" s="153">
        <f t="shared" si="5"/>
        <v>0</v>
      </c>
      <c r="G45" s="157"/>
      <c r="H45" s="157"/>
      <c r="I45" s="157"/>
      <c r="J45" s="157"/>
      <c r="K45" s="157"/>
      <c r="L45" s="157"/>
      <c r="M45" s="164"/>
      <c r="N45" s="164"/>
      <c r="O45" s="164"/>
      <c r="P45" s="164"/>
      <c r="Q45" s="164"/>
      <c r="R45" s="164"/>
      <c r="S45" s="164"/>
    </row>
    <row r="46" ht="18" customHeight="1" spans="1:19">
      <c r="A46" s="158"/>
      <c r="B46" s="155" t="s">
        <v>246</v>
      </c>
      <c r="C46" s="159" t="s">
        <v>247</v>
      </c>
      <c r="D46" s="153">
        <f t="shared" si="3"/>
        <v>0</v>
      </c>
      <c r="E46" s="153">
        <f t="shared" si="4"/>
        <v>0</v>
      </c>
      <c r="F46" s="153">
        <f t="shared" si="5"/>
        <v>0</v>
      </c>
      <c r="G46" s="157"/>
      <c r="H46" s="157"/>
      <c r="I46" s="157"/>
      <c r="J46" s="157"/>
      <c r="K46" s="157"/>
      <c r="L46" s="157"/>
      <c r="M46" s="164"/>
      <c r="N46" s="164"/>
      <c r="O46" s="164"/>
      <c r="P46" s="164"/>
      <c r="Q46" s="164"/>
      <c r="R46" s="164"/>
      <c r="S46" s="164"/>
    </row>
    <row r="47" ht="18" customHeight="1" spans="1:19">
      <c r="A47" s="158"/>
      <c r="B47" s="155" t="s">
        <v>248</v>
      </c>
      <c r="C47" s="159" t="s">
        <v>249</v>
      </c>
      <c r="D47" s="153">
        <f t="shared" si="3"/>
        <v>0</v>
      </c>
      <c r="E47" s="153">
        <f t="shared" si="4"/>
        <v>0</v>
      </c>
      <c r="F47" s="153">
        <f t="shared" si="5"/>
        <v>0</v>
      </c>
      <c r="G47" s="157"/>
      <c r="H47" s="157"/>
      <c r="I47" s="157"/>
      <c r="J47" s="157"/>
      <c r="K47" s="157"/>
      <c r="L47" s="157"/>
      <c r="M47" s="164"/>
      <c r="N47" s="164"/>
      <c r="O47" s="164"/>
      <c r="P47" s="164"/>
      <c r="Q47" s="164"/>
      <c r="R47" s="164"/>
      <c r="S47" s="164"/>
    </row>
    <row r="48" ht="18" customHeight="1" spans="1:19">
      <c r="A48" s="158"/>
      <c r="B48" s="155" t="s">
        <v>250</v>
      </c>
      <c r="C48" s="159" t="s">
        <v>251</v>
      </c>
      <c r="D48" s="153">
        <f t="shared" si="3"/>
        <v>0</v>
      </c>
      <c r="E48" s="153">
        <f t="shared" si="4"/>
        <v>0</v>
      </c>
      <c r="F48" s="153">
        <f t="shared" si="5"/>
        <v>0</v>
      </c>
      <c r="G48" s="157"/>
      <c r="H48" s="157"/>
      <c r="I48" s="157"/>
      <c r="J48" s="157"/>
      <c r="K48" s="157"/>
      <c r="L48" s="157"/>
      <c r="M48" s="164"/>
      <c r="N48" s="164"/>
      <c r="O48" s="164"/>
      <c r="P48" s="164"/>
      <c r="Q48" s="164"/>
      <c r="R48" s="164"/>
      <c r="S48" s="164"/>
    </row>
    <row r="49" ht="18" customHeight="1" spans="1:19">
      <c r="A49" s="158"/>
      <c r="B49" s="155" t="s">
        <v>252</v>
      </c>
      <c r="C49" s="159" t="s">
        <v>253</v>
      </c>
      <c r="D49" s="153">
        <f t="shared" si="3"/>
        <v>0</v>
      </c>
      <c r="E49" s="153">
        <f t="shared" si="4"/>
        <v>0</v>
      </c>
      <c r="F49" s="153">
        <f t="shared" si="5"/>
        <v>0</v>
      </c>
      <c r="G49" s="157"/>
      <c r="H49" s="157"/>
      <c r="I49" s="157"/>
      <c r="J49" s="157"/>
      <c r="K49" s="157"/>
      <c r="L49" s="157"/>
      <c r="M49" s="164"/>
      <c r="N49" s="164"/>
      <c r="O49" s="164"/>
      <c r="P49" s="164"/>
      <c r="Q49" s="164"/>
      <c r="R49" s="164"/>
      <c r="S49" s="164"/>
    </row>
    <row r="50" ht="18" customHeight="1" spans="1:19">
      <c r="A50" s="158"/>
      <c r="B50" s="155" t="s">
        <v>254</v>
      </c>
      <c r="C50" s="159" t="s">
        <v>255</v>
      </c>
      <c r="D50" s="153">
        <f t="shared" si="3"/>
        <v>0</v>
      </c>
      <c r="E50" s="153">
        <f t="shared" si="4"/>
        <v>0</v>
      </c>
      <c r="F50" s="153">
        <f t="shared" si="5"/>
        <v>0</v>
      </c>
      <c r="G50" s="157"/>
      <c r="H50" s="157"/>
      <c r="I50" s="157"/>
      <c r="J50" s="157"/>
      <c r="K50" s="157"/>
      <c r="L50" s="157"/>
      <c r="M50" s="164"/>
      <c r="N50" s="164"/>
      <c r="O50" s="164"/>
      <c r="P50" s="164"/>
      <c r="Q50" s="164"/>
      <c r="R50" s="164"/>
      <c r="S50" s="164"/>
    </row>
    <row r="51" ht="18" customHeight="1" spans="1:19">
      <c r="A51" s="158"/>
      <c r="B51" s="155" t="s">
        <v>213</v>
      </c>
      <c r="C51" s="159" t="s">
        <v>256</v>
      </c>
      <c r="D51" s="153">
        <f t="shared" si="3"/>
        <v>0</v>
      </c>
      <c r="E51" s="153">
        <f t="shared" si="4"/>
        <v>0</v>
      </c>
      <c r="F51" s="153">
        <f t="shared" si="5"/>
        <v>0</v>
      </c>
      <c r="G51" s="157"/>
      <c r="H51" s="157"/>
      <c r="I51" s="157"/>
      <c r="J51" s="157"/>
      <c r="K51" s="157"/>
      <c r="L51" s="157"/>
      <c r="M51" s="164"/>
      <c r="N51" s="164"/>
      <c r="O51" s="164"/>
      <c r="P51" s="164"/>
      <c r="Q51" s="164"/>
      <c r="R51" s="164"/>
      <c r="S51" s="164"/>
    </row>
    <row r="52" ht="18" customHeight="1" spans="1:19">
      <c r="A52" s="154">
        <v>303</v>
      </c>
      <c r="B52" s="155"/>
      <c r="C52" s="156" t="s">
        <v>101</v>
      </c>
      <c r="D52" s="153">
        <f t="shared" si="3"/>
        <v>0</v>
      </c>
      <c r="E52" s="153">
        <f t="shared" si="4"/>
        <v>0</v>
      </c>
      <c r="F52" s="153">
        <f t="shared" si="5"/>
        <v>0</v>
      </c>
      <c r="G52" s="157"/>
      <c r="H52" s="157"/>
      <c r="I52" s="157"/>
      <c r="J52" s="157"/>
      <c r="K52" s="157"/>
      <c r="L52" s="157"/>
      <c r="M52" s="164"/>
      <c r="N52" s="164"/>
      <c r="O52" s="164"/>
      <c r="P52" s="164"/>
      <c r="Q52" s="164"/>
      <c r="R52" s="164"/>
      <c r="S52" s="164"/>
    </row>
    <row r="53" ht="18" customHeight="1" spans="1:19">
      <c r="A53" s="158"/>
      <c r="B53" s="155" t="s">
        <v>189</v>
      </c>
      <c r="C53" s="159" t="s">
        <v>257</v>
      </c>
      <c r="D53" s="153">
        <f t="shared" si="3"/>
        <v>0</v>
      </c>
      <c r="E53" s="153">
        <f t="shared" si="4"/>
        <v>0</v>
      </c>
      <c r="F53" s="153">
        <f t="shared" si="5"/>
        <v>0</v>
      </c>
      <c r="G53" s="157"/>
      <c r="H53" s="157"/>
      <c r="I53" s="157"/>
      <c r="J53" s="157"/>
      <c r="K53" s="157"/>
      <c r="L53" s="157"/>
      <c r="M53" s="164"/>
      <c r="N53" s="164"/>
      <c r="O53" s="164"/>
      <c r="P53" s="164"/>
      <c r="Q53" s="164"/>
      <c r="R53" s="164"/>
      <c r="S53" s="164"/>
    </row>
    <row r="54" ht="18" customHeight="1" spans="1:19">
      <c r="A54" s="158"/>
      <c r="B54" s="155" t="s">
        <v>191</v>
      </c>
      <c r="C54" s="159" t="s">
        <v>258</v>
      </c>
      <c r="D54" s="153">
        <f t="shared" si="3"/>
        <v>0</v>
      </c>
      <c r="E54" s="153">
        <f t="shared" si="4"/>
        <v>0</v>
      </c>
      <c r="F54" s="153">
        <f t="shared" si="5"/>
        <v>0</v>
      </c>
      <c r="G54" s="157"/>
      <c r="H54" s="157"/>
      <c r="I54" s="157"/>
      <c r="J54" s="157"/>
      <c r="K54" s="157"/>
      <c r="L54" s="157"/>
      <c r="M54" s="164"/>
      <c r="N54" s="164"/>
      <c r="O54" s="164"/>
      <c r="P54" s="164"/>
      <c r="Q54" s="164"/>
      <c r="R54" s="164"/>
      <c r="S54" s="164"/>
    </row>
    <row r="55" ht="18" customHeight="1" spans="1:19">
      <c r="A55" s="158"/>
      <c r="B55" s="155" t="s">
        <v>193</v>
      </c>
      <c r="C55" s="159" t="s">
        <v>259</v>
      </c>
      <c r="D55" s="153">
        <f t="shared" si="3"/>
        <v>0</v>
      </c>
      <c r="E55" s="153">
        <f t="shared" si="4"/>
        <v>0</v>
      </c>
      <c r="F55" s="153">
        <f t="shared" si="5"/>
        <v>0</v>
      </c>
      <c r="G55" s="157"/>
      <c r="H55" s="157"/>
      <c r="I55" s="157"/>
      <c r="J55" s="157"/>
      <c r="K55" s="157"/>
      <c r="L55" s="157"/>
      <c r="M55" s="164"/>
      <c r="N55" s="164"/>
      <c r="O55" s="164"/>
      <c r="P55" s="164"/>
      <c r="Q55" s="164"/>
      <c r="R55" s="164"/>
      <c r="S55" s="164"/>
    </row>
    <row r="56" ht="18" customHeight="1" spans="1:19">
      <c r="A56" s="158"/>
      <c r="B56" s="155" t="s">
        <v>218</v>
      </c>
      <c r="C56" s="159" t="s">
        <v>260</v>
      </c>
      <c r="D56" s="153">
        <f t="shared" si="3"/>
        <v>0</v>
      </c>
      <c r="E56" s="153">
        <f t="shared" si="4"/>
        <v>0</v>
      </c>
      <c r="F56" s="153">
        <f t="shared" si="5"/>
        <v>0</v>
      </c>
      <c r="G56" s="157"/>
      <c r="H56" s="157"/>
      <c r="I56" s="157"/>
      <c r="J56" s="157"/>
      <c r="K56" s="157"/>
      <c r="L56" s="157"/>
      <c r="M56" s="164"/>
      <c r="N56" s="164"/>
      <c r="O56" s="164"/>
      <c r="P56" s="164"/>
      <c r="Q56" s="164"/>
      <c r="R56" s="164"/>
      <c r="S56" s="164"/>
    </row>
    <row r="57" ht="18" customHeight="1" spans="1:19">
      <c r="A57" s="158"/>
      <c r="B57" s="155" t="s">
        <v>220</v>
      </c>
      <c r="C57" s="159" t="s">
        <v>261</v>
      </c>
      <c r="D57" s="153">
        <f t="shared" si="3"/>
        <v>0</v>
      </c>
      <c r="E57" s="153">
        <f t="shared" si="4"/>
        <v>0</v>
      </c>
      <c r="F57" s="153">
        <f t="shared" si="5"/>
        <v>0</v>
      </c>
      <c r="G57" s="157"/>
      <c r="H57" s="157"/>
      <c r="I57" s="157"/>
      <c r="J57" s="157"/>
      <c r="K57" s="157"/>
      <c r="L57" s="157"/>
      <c r="M57" s="164"/>
      <c r="N57" s="164"/>
      <c r="O57" s="164"/>
      <c r="P57" s="164"/>
      <c r="Q57" s="164"/>
      <c r="R57" s="164"/>
      <c r="S57" s="164"/>
    </row>
    <row r="58" ht="18" customHeight="1" spans="1:19">
      <c r="A58" s="158"/>
      <c r="B58" s="155" t="s">
        <v>195</v>
      </c>
      <c r="C58" s="159" t="s">
        <v>262</v>
      </c>
      <c r="D58" s="153">
        <f t="shared" si="3"/>
        <v>0</v>
      </c>
      <c r="E58" s="153">
        <f t="shared" si="4"/>
        <v>0</v>
      </c>
      <c r="F58" s="153">
        <f t="shared" si="5"/>
        <v>0</v>
      </c>
      <c r="G58" s="157"/>
      <c r="H58" s="157"/>
      <c r="I58" s="157"/>
      <c r="J58" s="157"/>
      <c r="K58" s="157"/>
      <c r="L58" s="157"/>
      <c r="M58" s="164"/>
      <c r="N58" s="164"/>
      <c r="O58" s="164"/>
      <c r="P58" s="164"/>
      <c r="Q58" s="164"/>
      <c r="R58" s="164"/>
      <c r="S58" s="164"/>
    </row>
    <row r="59" ht="18" customHeight="1" spans="1:19">
      <c r="A59" s="158"/>
      <c r="B59" s="155" t="s">
        <v>197</v>
      </c>
      <c r="C59" s="159" t="s">
        <v>263</v>
      </c>
      <c r="D59" s="153">
        <f t="shared" si="3"/>
        <v>0</v>
      </c>
      <c r="E59" s="153">
        <f t="shared" si="4"/>
        <v>0</v>
      </c>
      <c r="F59" s="153">
        <f t="shared" si="5"/>
        <v>0</v>
      </c>
      <c r="G59" s="157"/>
      <c r="H59" s="157"/>
      <c r="I59" s="157"/>
      <c r="J59" s="157"/>
      <c r="K59" s="157"/>
      <c r="L59" s="157"/>
      <c r="M59" s="164"/>
      <c r="N59" s="164"/>
      <c r="O59" s="164"/>
      <c r="P59" s="164"/>
      <c r="Q59" s="164"/>
      <c r="R59" s="164"/>
      <c r="S59" s="164"/>
    </row>
    <row r="60" ht="18" customHeight="1" spans="1:19">
      <c r="A60" s="158"/>
      <c r="B60" s="155" t="s">
        <v>199</v>
      </c>
      <c r="C60" s="159" t="s">
        <v>264</v>
      </c>
      <c r="D60" s="153">
        <f t="shared" si="3"/>
        <v>0</v>
      </c>
      <c r="E60" s="153">
        <f t="shared" si="4"/>
        <v>0</v>
      </c>
      <c r="F60" s="153">
        <f t="shared" si="5"/>
        <v>0</v>
      </c>
      <c r="G60" s="157"/>
      <c r="H60" s="157"/>
      <c r="I60" s="157"/>
      <c r="J60" s="157"/>
      <c r="K60" s="157"/>
      <c r="L60" s="157"/>
      <c r="M60" s="164"/>
      <c r="N60" s="164"/>
      <c r="O60" s="164"/>
      <c r="P60" s="164"/>
      <c r="Q60" s="164"/>
      <c r="R60" s="164"/>
      <c r="S60" s="164"/>
    </row>
    <row r="61" ht="18" customHeight="1" spans="1:19">
      <c r="A61" s="158"/>
      <c r="B61" s="155" t="s">
        <v>201</v>
      </c>
      <c r="C61" s="159" t="s">
        <v>265</v>
      </c>
      <c r="D61" s="153">
        <f t="shared" si="3"/>
        <v>0</v>
      </c>
      <c r="E61" s="153">
        <f t="shared" si="4"/>
        <v>0</v>
      </c>
      <c r="F61" s="153">
        <f t="shared" si="5"/>
        <v>0</v>
      </c>
      <c r="G61" s="157"/>
      <c r="H61" s="157"/>
      <c r="I61" s="157"/>
      <c r="J61" s="157"/>
      <c r="K61" s="157"/>
      <c r="L61" s="157"/>
      <c r="M61" s="164"/>
      <c r="N61" s="164"/>
      <c r="O61" s="164"/>
      <c r="P61" s="164"/>
      <c r="Q61" s="164"/>
      <c r="R61" s="164"/>
      <c r="S61" s="164"/>
    </row>
    <row r="62" ht="18" customHeight="1" spans="1:19">
      <c r="A62" s="158"/>
      <c r="B62" s="155" t="s">
        <v>203</v>
      </c>
      <c r="C62" s="159" t="s">
        <v>266</v>
      </c>
      <c r="D62" s="153">
        <f t="shared" si="3"/>
        <v>0</v>
      </c>
      <c r="E62" s="153">
        <f t="shared" si="4"/>
        <v>0</v>
      </c>
      <c r="F62" s="153">
        <f t="shared" si="5"/>
        <v>0</v>
      </c>
      <c r="G62" s="157"/>
      <c r="H62" s="157"/>
      <c r="I62" s="157"/>
      <c r="J62" s="157"/>
      <c r="K62" s="157"/>
      <c r="L62" s="157"/>
      <c r="M62" s="164"/>
      <c r="N62" s="164"/>
      <c r="O62" s="164"/>
      <c r="P62" s="164"/>
      <c r="Q62" s="164"/>
      <c r="R62" s="164"/>
      <c r="S62" s="164"/>
    </row>
    <row r="63" ht="18" customHeight="1" spans="1:19">
      <c r="A63" s="158"/>
      <c r="B63" s="155" t="s">
        <v>213</v>
      </c>
      <c r="C63" s="159" t="s">
        <v>267</v>
      </c>
      <c r="D63" s="153">
        <f t="shared" si="3"/>
        <v>0</v>
      </c>
      <c r="E63" s="153">
        <f t="shared" si="4"/>
        <v>0</v>
      </c>
      <c r="F63" s="153">
        <f t="shared" si="5"/>
        <v>0</v>
      </c>
      <c r="G63" s="157"/>
      <c r="H63" s="157"/>
      <c r="I63" s="157"/>
      <c r="J63" s="157"/>
      <c r="K63" s="157"/>
      <c r="L63" s="157"/>
      <c r="M63" s="164"/>
      <c r="N63" s="164"/>
      <c r="O63" s="164"/>
      <c r="P63" s="164"/>
      <c r="Q63" s="164"/>
      <c r="R63" s="164"/>
      <c r="S63" s="164"/>
    </row>
  </sheetData>
  <mergeCells count="15">
    <mergeCell ref="A2:S2"/>
    <mergeCell ref="R3:S3"/>
    <mergeCell ref="D4:S4"/>
    <mergeCell ref="E5:O5"/>
    <mergeCell ref="F6:M6"/>
    <mergeCell ref="A9:B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4583333333333" footer="0.314583333333333"/>
  <pageSetup paperSize="9" scale="60" fitToHeight="0" orientation="landscape" horizontalDpi="600"/>
  <headerFooter>
    <oddFooter>&amp;C11-12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G17" sqref="G17"/>
    </sheetView>
  </sheetViews>
  <sheetFormatPr defaultColWidth="9" defaultRowHeight="13.5" outlineLevelCol="6"/>
  <cols>
    <col min="1" max="3" width="6.375" customWidth="1"/>
    <col min="4" max="4" width="23.25" customWidth="1"/>
    <col min="5" max="7" width="14.75" customWidth="1"/>
  </cols>
  <sheetData>
    <row r="1" ht="38.1" customHeight="1" spans="1:7">
      <c r="A1" s="1" t="s">
        <v>268</v>
      </c>
      <c r="B1" s="1"/>
      <c r="C1" s="1"/>
      <c r="D1" s="1"/>
      <c r="E1" s="1"/>
      <c r="F1" s="1"/>
      <c r="G1" s="1"/>
    </row>
    <row r="2" spans="1:7">
      <c r="A2" s="2" t="s">
        <v>1</v>
      </c>
      <c r="B2" s="106"/>
      <c r="C2" s="106"/>
      <c r="D2" s="106"/>
      <c r="E2" s="55"/>
      <c r="F2" s="55"/>
      <c r="G2" s="79" t="s">
        <v>2</v>
      </c>
    </row>
    <row r="3" spans="1:7">
      <c r="A3" s="109" t="s">
        <v>269</v>
      </c>
      <c r="B3" s="109"/>
      <c r="C3" s="109"/>
      <c r="D3" s="109"/>
      <c r="E3" s="107" t="s">
        <v>270</v>
      </c>
      <c r="F3" s="108"/>
      <c r="G3" s="110"/>
    </row>
    <row r="4" spans="1:7">
      <c r="A4" s="111" t="s">
        <v>104</v>
      </c>
      <c r="B4" s="111" t="s">
        <v>105</v>
      </c>
      <c r="C4" s="111" t="s">
        <v>106</v>
      </c>
      <c r="D4" s="111" t="s">
        <v>271</v>
      </c>
      <c r="E4" s="60" t="s">
        <v>98</v>
      </c>
      <c r="F4" s="60" t="s">
        <v>92</v>
      </c>
      <c r="G4" s="60" t="s">
        <v>93</v>
      </c>
    </row>
    <row r="5" spans="1:7">
      <c r="A5" s="111" t="s">
        <v>115</v>
      </c>
      <c r="B5" s="111" t="s">
        <v>116</v>
      </c>
      <c r="C5" s="111" t="s">
        <v>117</v>
      </c>
      <c r="D5" s="111" t="s">
        <v>118</v>
      </c>
      <c r="E5" s="111" t="s">
        <v>119</v>
      </c>
      <c r="F5" s="111" t="s">
        <v>120</v>
      </c>
      <c r="G5" s="111" t="s">
        <v>121</v>
      </c>
    </row>
    <row r="6" spans="1:7">
      <c r="A6" s="122"/>
      <c r="B6" s="122"/>
      <c r="C6" s="122"/>
      <c r="D6" s="126" t="s">
        <v>272</v>
      </c>
      <c r="E6" s="120"/>
      <c r="F6" s="120"/>
      <c r="G6" s="120"/>
    </row>
    <row r="7" spans="1:7">
      <c r="A7" s="122"/>
      <c r="B7" s="122"/>
      <c r="C7" s="122"/>
      <c r="D7" s="122"/>
      <c r="E7" s="120"/>
      <c r="F7" s="120"/>
      <c r="G7" s="120"/>
    </row>
    <row r="8" ht="12" customHeight="1" spans="1:7">
      <c r="A8" s="122"/>
      <c r="B8" s="122"/>
      <c r="C8" s="122"/>
      <c r="D8" s="122"/>
      <c r="E8" s="120"/>
      <c r="F8" s="120"/>
      <c r="G8" s="120"/>
    </row>
    <row r="9" spans="1:7">
      <c r="A9" s="122"/>
      <c r="B9" s="122"/>
      <c r="C9" s="122"/>
      <c r="D9" s="126" t="s">
        <v>273</v>
      </c>
      <c r="E9" s="120"/>
      <c r="F9" s="120"/>
      <c r="G9" s="120"/>
    </row>
    <row r="10" spans="1:7">
      <c r="A10" s="122"/>
      <c r="B10" s="122"/>
      <c r="C10" s="122"/>
      <c r="D10" s="122"/>
      <c r="E10" s="120"/>
      <c r="F10" s="120"/>
      <c r="G10" s="120"/>
    </row>
    <row r="11" spans="1:7">
      <c r="A11" s="122"/>
      <c r="B11" s="122"/>
      <c r="C11" s="122"/>
      <c r="D11" s="122"/>
      <c r="E11" s="120"/>
      <c r="F11" s="120"/>
      <c r="G11" s="120"/>
    </row>
    <row r="12" spans="1:7">
      <c r="A12" s="122"/>
      <c r="B12" s="122"/>
      <c r="C12" s="122"/>
      <c r="D12" s="122"/>
      <c r="E12" s="120"/>
      <c r="F12" s="120"/>
      <c r="G12" s="120"/>
    </row>
    <row r="13" spans="1:7">
      <c r="A13" s="122"/>
      <c r="B13" s="122"/>
      <c r="C13" s="122"/>
      <c r="D13" s="122"/>
      <c r="E13" s="120"/>
      <c r="F13" s="120"/>
      <c r="G13" s="120"/>
    </row>
    <row r="14" spans="1:7">
      <c r="A14" s="122"/>
      <c r="B14" s="122"/>
      <c r="C14" s="122"/>
      <c r="D14" s="122"/>
      <c r="E14" s="120"/>
      <c r="F14" s="120"/>
      <c r="G14" s="120"/>
    </row>
    <row r="15" spans="1:7">
      <c r="A15" s="122"/>
      <c r="B15" s="122"/>
      <c r="C15" s="122"/>
      <c r="D15" s="122"/>
      <c r="E15" s="120"/>
      <c r="F15" s="120"/>
      <c r="G15" s="120"/>
    </row>
    <row r="16" spans="1:7">
      <c r="A16" s="122"/>
      <c r="B16" s="122"/>
      <c r="C16" s="122"/>
      <c r="D16" s="122"/>
      <c r="E16" s="120"/>
      <c r="F16" s="120"/>
      <c r="G16" s="120"/>
    </row>
    <row r="17" spans="1:7">
      <c r="A17" s="122"/>
      <c r="B17" s="122"/>
      <c r="C17" s="122"/>
      <c r="D17" s="122"/>
      <c r="E17" s="120"/>
      <c r="F17" s="120"/>
      <c r="G17" s="120"/>
    </row>
    <row r="18" spans="1:7">
      <c r="A18" s="122"/>
      <c r="B18" s="122"/>
      <c r="C18" s="122"/>
      <c r="D18" s="122"/>
      <c r="E18" s="120"/>
      <c r="F18" s="120"/>
      <c r="G18" s="120"/>
    </row>
    <row r="19" spans="1:7">
      <c r="A19" s="122"/>
      <c r="B19" s="122"/>
      <c r="C19" s="122"/>
      <c r="D19" s="122"/>
      <c r="E19" s="120"/>
      <c r="F19" s="120"/>
      <c r="G19" s="120"/>
    </row>
    <row r="20" spans="1:7">
      <c r="A20" s="122"/>
      <c r="B20" s="122"/>
      <c r="C20" s="122"/>
      <c r="D20" s="122"/>
      <c r="E20" s="120"/>
      <c r="F20" s="120"/>
      <c r="G20" s="120"/>
    </row>
    <row r="21" spans="1:7">
      <c r="A21" s="122"/>
      <c r="B21" s="122"/>
      <c r="C21" s="122"/>
      <c r="D21" s="122"/>
      <c r="E21" s="120"/>
      <c r="F21" s="120"/>
      <c r="G21" s="120"/>
    </row>
    <row r="22" spans="1:7">
      <c r="A22" s="122"/>
      <c r="B22" s="122"/>
      <c r="C22" s="122"/>
      <c r="D22" s="122"/>
      <c r="E22" s="120"/>
      <c r="F22" s="120"/>
      <c r="G22" s="120"/>
    </row>
    <row r="23" spans="1:7">
      <c r="A23" s="122"/>
      <c r="B23" s="122"/>
      <c r="C23" s="122"/>
      <c r="D23" s="122"/>
      <c r="E23" s="120"/>
      <c r="F23" s="120"/>
      <c r="G23" s="120"/>
    </row>
    <row r="24" spans="1:7">
      <c r="A24" s="122"/>
      <c r="B24" s="122"/>
      <c r="C24" s="122"/>
      <c r="D24" s="122"/>
      <c r="E24" s="120"/>
      <c r="F24" s="120"/>
      <c r="G24" s="120"/>
    </row>
    <row r="25" spans="1:7">
      <c r="A25" s="122"/>
      <c r="B25" s="122"/>
      <c r="C25" s="122"/>
      <c r="D25" s="122"/>
      <c r="E25" s="120"/>
      <c r="F25" s="120"/>
      <c r="G25" s="120"/>
    </row>
    <row r="26" spans="1:7">
      <c r="A26" s="122"/>
      <c r="B26" s="122"/>
      <c r="C26" s="122"/>
      <c r="D26" s="122"/>
      <c r="E26" s="120"/>
      <c r="F26" s="120"/>
      <c r="G26" s="120"/>
    </row>
    <row r="27" spans="1:7">
      <c r="A27" s="122"/>
      <c r="B27" s="122"/>
      <c r="C27" s="122"/>
      <c r="D27" s="122"/>
      <c r="E27" s="120"/>
      <c r="F27" s="120"/>
      <c r="G27" s="120"/>
    </row>
    <row r="28" spans="1:7">
      <c r="A28" s="122"/>
      <c r="B28" s="122"/>
      <c r="C28" s="122"/>
      <c r="D28" s="122"/>
      <c r="E28" s="120"/>
      <c r="F28" s="120"/>
      <c r="G28" s="120"/>
    </row>
    <row r="29" spans="1:7">
      <c r="A29" s="122"/>
      <c r="B29" s="122"/>
      <c r="C29" s="122"/>
      <c r="D29" s="122"/>
      <c r="E29" s="120"/>
      <c r="F29" s="120"/>
      <c r="G29" s="120"/>
    </row>
    <row r="30" spans="1:7">
      <c r="A30" s="122"/>
      <c r="B30" s="122"/>
      <c r="C30" s="122"/>
      <c r="D30" s="122"/>
      <c r="E30" s="120"/>
      <c r="F30" s="120"/>
      <c r="G30" s="120"/>
    </row>
    <row r="31" spans="1:7">
      <c r="A31" s="122"/>
      <c r="B31" s="122"/>
      <c r="C31" s="122"/>
      <c r="D31" s="122"/>
      <c r="E31" s="120"/>
      <c r="F31" s="120"/>
      <c r="G31" s="120"/>
    </row>
    <row r="32" spans="1:7">
      <c r="A32" s="122"/>
      <c r="B32" s="122"/>
      <c r="C32" s="122"/>
      <c r="D32" s="122"/>
      <c r="E32" s="120"/>
      <c r="F32" s="120"/>
      <c r="G32" s="120"/>
    </row>
    <row r="33" spans="1:7">
      <c r="A33" s="122"/>
      <c r="B33" s="122"/>
      <c r="C33" s="122"/>
      <c r="D33" s="122"/>
      <c r="E33" s="120"/>
      <c r="F33" s="120"/>
      <c r="G33" s="120"/>
    </row>
    <row r="34" spans="1:7">
      <c r="A34" s="122"/>
      <c r="B34" s="122"/>
      <c r="C34" s="122"/>
      <c r="D34" s="122"/>
      <c r="E34" s="120"/>
      <c r="F34" s="120"/>
      <c r="G34" s="120"/>
    </row>
    <row r="35" spans="1:7">
      <c r="A35" s="122"/>
      <c r="B35" s="122"/>
      <c r="C35" s="122"/>
      <c r="D35" s="122"/>
      <c r="E35" s="120"/>
      <c r="F35" s="120"/>
      <c r="G35" s="120"/>
    </row>
    <row r="36" spans="1:7">
      <c r="A36" s="122"/>
      <c r="B36" s="122"/>
      <c r="C36" s="122"/>
      <c r="D36" s="122"/>
      <c r="E36" s="120"/>
      <c r="F36" s="120"/>
      <c r="G36" s="120"/>
    </row>
    <row r="37" spans="1:7">
      <c r="A37" s="122"/>
      <c r="B37" s="122"/>
      <c r="C37" s="122"/>
      <c r="D37" s="122"/>
      <c r="E37" s="120"/>
      <c r="F37" s="120"/>
      <c r="G37" s="120"/>
    </row>
    <row r="38" spans="1:7">
      <c r="A38" s="122"/>
      <c r="B38" s="122"/>
      <c r="C38" s="122"/>
      <c r="D38" s="122"/>
      <c r="E38" s="120"/>
      <c r="F38" s="120"/>
      <c r="G38" s="120"/>
    </row>
    <row r="39" spans="1:7">
      <c r="A39" s="122"/>
      <c r="B39" s="122"/>
      <c r="C39" s="122"/>
      <c r="D39" s="122"/>
      <c r="E39" s="120"/>
      <c r="F39" s="120"/>
      <c r="G39" s="120"/>
    </row>
    <row r="40" spans="1:7">
      <c r="A40" s="122"/>
      <c r="B40" s="122"/>
      <c r="C40" s="122"/>
      <c r="D40" s="122"/>
      <c r="E40" s="120"/>
      <c r="F40" s="120"/>
      <c r="G40" s="120"/>
    </row>
    <row r="41" spans="1:7">
      <c r="A41" s="122"/>
      <c r="B41" s="122"/>
      <c r="C41" s="122"/>
      <c r="D41" s="122"/>
      <c r="E41" s="120"/>
      <c r="F41" s="120"/>
      <c r="G41" s="120"/>
    </row>
    <row r="42" spans="1:7">
      <c r="A42" s="122"/>
      <c r="B42" s="122"/>
      <c r="C42" s="122"/>
      <c r="D42" s="122"/>
      <c r="E42" s="120"/>
      <c r="F42" s="120"/>
      <c r="G42" s="120"/>
    </row>
    <row r="43" spans="1:7">
      <c r="A43" s="122"/>
      <c r="B43" s="122"/>
      <c r="C43" s="122"/>
      <c r="D43" s="122"/>
      <c r="E43" s="120"/>
      <c r="F43" s="120"/>
      <c r="G43" s="120"/>
    </row>
    <row r="44" spans="1:7">
      <c r="A44" s="122"/>
      <c r="B44" s="122"/>
      <c r="C44" s="122"/>
      <c r="D44" s="122"/>
      <c r="E44" s="120"/>
      <c r="F44" s="120"/>
      <c r="G44" s="120"/>
    </row>
    <row r="45" spans="1:7">
      <c r="A45" s="122"/>
      <c r="B45" s="122"/>
      <c r="C45" s="122"/>
      <c r="D45" s="122"/>
      <c r="E45" s="120"/>
      <c r="F45" s="120"/>
      <c r="G45" s="120"/>
    </row>
  </sheetData>
  <mergeCells count="3">
    <mergeCell ref="A1:G1"/>
    <mergeCell ref="A3:D3"/>
    <mergeCell ref="E3:G3"/>
  </mergeCells>
  <pageMargins left="0.554861111111111" right="0.554861111111111" top="1" bottom="1" header="0.511805555555556" footer="0.511805555555556"/>
  <pageSetup paperSize="9" orientation="portrait" horizontalDpi="600"/>
  <headerFooter>
    <oddFooter>&amp;C13</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6"/>
  <sheetViews>
    <sheetView topLeftCell="A91" workbookViewId="0">
      <selection activeCell="I124" sqref="I124"/>
    </sheetView>
  </sheetViews>
  <sheetFormatPr defaultColWidth="9" defaultRowHeight="13.5"/>
  <cols>
    <col min="1" max="1" width="10.75" customWidth="1"/>
    <col min="2" max="2" width="14.25" customWidth="1"/>
    <col min="3" max="3" width="22" customWidth="1"/>
    <col min="4" max="4" width="15.75" customWidth="1"/>
    <col min="5" max="5" width="20.625" customWidth="1"/>
    <col min="6" max="6" width="11.5"/>
    <col min="12" max="12" width="26.875" customWidth="1"/>
    <col min="13" max="13" width="12.5"/>
    <col min="14" max="15" width="11.5"/>
  </cols>
  <sheetData>
    <row r="1" ht="20.1" customHeight="1" spans="1:5">
      <c r="A1" s="105"/>
      <c r="B1" s="105"/>
      <c r="C1" s="105"/>
      <c r="D1" s="105"/>
      <c r="E1" s="105"/>
    </row>
    <row r="2" ht="39.95" customHeight="1" spans="1:18">
      <c r="A2" s="1" t="s">
        <v>274</v>
      </c>
      <c r="B2" s="1"/>
      <c r="C2" s="1"/>
      <c r="D2" s="1"/>
      <c r="E2" s="1"/>
      <c r="F2" s="1"/>
      <c r="G2" s="1"/>
      <c r="H2" s="1"/>
      <c r="I2" s="1"/>
      <c r="J2" s="1"/>
      <c r="K2" s="1"/>
      <c r="L2" s="1"/>
      <c r="M2" s="1"/>
      <c r="N2" s="1"/>
      <c r="O2" s="1"/>
      <c r="P2" s="1"/>
      <c r="Q2" s="1"/>
      <c r="R2" s="1"/>
    </row>
    <row r="3" ht="39.95" customHeight="1" spans="1:18">
      <c r="A3" s="2" t="s">
        <v>1</v>
      </c>
      <c r="B3" s="106"/>
      <c r="C3" s="106"/>
      <c r="D3" s="55"/>
      <c r="E3" s="55"/>
      <c r="F3" s="55"/>
      <c r="G3" s="55"/>
      <c r="H3" s="55"/>
      <c r="I3" s="55"/>
      <c r="J3" s="106"/>
      <c r="K3" s="106"/>
      <c r="L3" s="106"/>
      <c r="M3" s="55"/>
      <c r="N3" s="55"/>
      <c r="O3" s="55"/>
      <c r="P3" s="55"/>
      <c r="Q3" s="55"/>
      <c r="R3" s="79" t="s">
        <v>2</v>
      </c>
    </row>
    <row r="4" ht="20.1" customHeight="1" spans="1:18">
      <c r="A4" s="107" t="s">
        <v>4</v>
      </c>
      <c r="B4" s="108"/>
      <c r="C4" s="108"/>
      <c r="D4" s="108"/>
      <c r="E4" s="108"/>
      <c r="F4" s="108"/>
      <c r="G4" s="108"/>
      <c r="H4" s="108"/>
      <c r="I4" s="110"/>
      <c r="J4" s="60" t="s">
        <v>4</v>
      </c>
      <c r="K4" s="60"/>
      <c r="L4" s="60"/>
      <c r="M4" s="60"/>
      <c r="N4" s="60"/>
      <c r="O4" s="60"/>
      <c r="P4" s="60"/>
      <c r="Q4" s="60"/>
      <c r="R4" s="60"/>
    </row>
    <row r="5" ht="30" customHeight="1" spans="1:18">
      <c r="A5" s="109" t="s">
        <v>275</v>
      </c>
      <c r="B5" s="109"/>
      <c r="C5" s="109"/>
      <c r="D5" s="107" t="s">
        <v>173</v>
      </c>
      <c r="E5" s="108"/>
      <c r="F5" s="110"/>
      <c r="G5" s="107" t="s">
        <v>276</v>
      </c>
      <c r="H5" s="108"/>
      <c r="I5" s="110"/>
      <c r="J5" s="109" t="s">
        <v>277</v>
      </c>
      <c r="K5" s="109"/>
      <c r="L5" s="109"/>
      <c r="M5" s="107" t="s">
        <v>173</v>
      </c>
      <c r="N5" s="108"/>
      <c r="O5" s="110"/>
      <c r="P5" s="107" t="s">
        <v>276</v>
      </c>
      <c r="Q5" s="108"/>
      <c r="R5" s="110"/>
    </row>
    <row r="6" spans="1:18">
      <c r="A6" s="111" t="s">
        <v>104</v>
      </c>
      <c r="B6" s="111" t="s">
        <v>105</v>
      </c>
      <c r="C6" s="111" t="s">
        <v>271</v>
      </c>
      <c r="D6" s="60" t="s">
        <v>102</v>
      </c>
      <c r="E6" s="60" t="s">
        <v>92</v>
      </c>
      <c r="F6" s="60" t="s">
        <v>93</v>
      </c>
      <c r="G6" s="60" t="s">
        <v>102</v>
      </c>
      <c r="H6" s="60" t="s">
        <v>92</v>
      </c>
      <c r="I6" s="60" t="s">
        <v>93</v>
      </c>
      <c r="J6" s="111" t="s">
        <v>104</v>
      </c>
      <c r="K6" s="111" t="s">
        <v>105</v>
      </c>
      <c r="L6" s="111" t="s">
        <v>271</v>
      </c>
      <c r="M6" s="60" t="s">
        <v>102</v>
      </c>
      <c r="N6" s="60" t="s">
        <v>92</v>
      </c>
      <c r="O6" s="60" t="s">
        <v>93</v>
      </c>
      <c r="P6" s="60" t="s">
        <v>102</v>
      </c>
      <c r="Q6" s="60" t="s">
        <v>92</v>
      </c>
      <c r="R6" s="60" t="s">
        <v>93</v>
      </c>
    </row>
    <row r="7" spans="1:18">
      <c r="A7" s="111" t="s">
        <v>115</v>
      </c>
      <c r="B7" s="111" t="s">
        <v>116</v>
      </c>
      <c r="C7" s="111" t="s">
        <v>117</v>
      </c>
      <c r="D7" s="111" t="s">
        <v>118</v>
      </c>
      <c r="E7" s="111" t="s">
        <v>119</v>
      </c>
      <c r="F7" s="111" t="s">
        <v>120</v>
      </c>
      <c r="G7" s="111" t="s">
        <v>121</v>
      </c>
      <c r="H7" s="111" t="s">
        <v>122</v>
      </c>
      <c r="I7" s="111" t="s">
        <v>123</v>
      </c>
      <c r="J7" s="111" t="s">
        <v>124</v>
      </c>
      <c r="K7" s="111" t="s">
        <v>125</v>
      </c>
      <c r="L7" s="111" t="s">
        <v>126</v>
      </c>
      <c r="M7" s="111" t="s">
        <v>127</v>
      </c>
      <c r="N7" s="111" t="s">
        <v>128</v>
      </c>
      <c r="O7" s="111" t="s">
        <v>129</v>
      </c>
      <c r="P7" s="111" t="s">
        <v>130</v>
      </c>
      <c r="Q7" s="111" t="s">
        <v>131</v>
      </c>
      <c r="R7" s="111" t="s">
        <v>132</v>
      </c>
    </row>
    <row r="8" spans="1:18">
      <c r="A8" s="112" t="s">
        <v>98</v>
      </c>
      <c r="B8" s="113"/>
      <c r="C8" s="114"/>
      <c r="D8" s="115">
        <f>E8+F8</f>
        <v>5176.09</v>
      </c>
      <c r="E8" s="115" t="s">
        <v>278</v>
      </c>
      <c r="F8" s="115" t="s">
        <v>279</v>
      </c>
      <c r="G8" s="111"/>
      <c r="H8" s="111"/>
      <c r="I8" s="111"/>
      <c r="J8" s="111"/>
      <c r="K8" s="111"/>
      <c r="L8" s="111" t="s">
        <v>98</v>
      </c>
      <c r="M8" s="115">
        <v>5176.09</v>
      </c>
      <c r="N8" s="115" t="s">
        <v>278</v>
      </c>
      <c r="O8" s="115" t="s">
        <v>279</v>
      </c>
      <c r="P8" s="111"/>
      <c r="Q8" s="111"/>
      <c r="R8" s="111"/>
    </row>
    <row r="9" spans="1:18">
      <c r="A9" s="116" t="s">
        <v>280</v>
      </c>
      <c r="B9" s="117" t="s">
        <v>281</v>
      </c>
      <c r="C9" s="118" t="s">
        <v>282</v>
      </c>
      <c r="D9" s="119"/>
      <c r="E9" s="119"/>
      <c r="F9" s="119"/>
      <c r="G9" s="120"/>
      <c r="H9" s="120"/>
      <c r="I9" s="120"/>
      <c r="J9" s="116" t="s">
        <v>283</v>
      </c>
      <c r="K9" s="116" t="s">
        <v>281</v>
      </c>
      <c r="L9" s="118" t="s">
        <v>99</v>
      </c>
      <c r="M9" s="119">
        <f>SUM(M10:M22)</f>
        <v>2996.66</v>
      </c>
      <c r="N9" s="119">
        <f>SUM(N10:N22)</f>
        <v>2996.66</v>
      </c>
      <c r="O9" s="119"/>
      <c r="P9" s="120"/>
      <c r="Q9" s="120"/>
      <c r="R9" s="120"/>
    </row>
    <row r="10" spans="1:18">
      <c r="A10" s="117"/>
      <c r="B10" s="117" t="s">
        <v>189</v>
      </c>
      <c r="C10" s="121" t="s">
        <v>284</v>
      </c>
      <c r="D10" s="119"/>
      <c r="E10" s="119"/>
      <c r="F10" s="119"/>
      <c r="G10" s="120"/>
      <c r="H10" s="120"/>
      <c r="I10" s="120"/>
      <c r="J10" s="117"/>
      <c r="K10" s="117" t="s">
        <v>189</v>
      </c>
      <c r="L10" s="121" t="s">
        <v>285</v>
      </c>
      <c r="M10" s="119">
        <f t="shared" ref="M10:M22" si="0">N10+O10</f>
        <v>555</v>
      </c>
      <c r="N10" s="119">
        <v>555</v>
      </c>
      <c r="O10" s="119"/>
      <c r="P10" s="120"/>
      <c r="Q10" s="120"/>
      <c r="R10" s="120"/>
    </row>
    <row r="11" spans="1:18">
      <c r="A11" s="117"/>
      <c r="B11" s="117" t="s">
        <v>191</v>
      </c>
      <c r="C11" s="121" t="s">
        <v>286</v>
      </c>
      <c r="D11" s="119"/>
      <c r="E11" s="119"/>
      <c r="F11" s="119"/>
      <c r="G11" s="120"/>
      <c r="H11" s="120"/>
      <c r="I11" s="120"/>
      <c r="J11" s="117"/>
      <c r="K11" s="117" t="s">
        <v>191</v>
      </c>
      <c r="L11" s="121" t="s">
        <v>287</v>
      </c>
      <c r="M11" s="119">
        <f t="shared" si="0"/>
        <v>433</v>
      </c>
      <c r="N11" s="119">
        <v>433</v>
      </c>
      <c r="O11" s="119"/>
      <c r="P11" s="120"/>
      <c r="Q11" s="120"/>
      <c r="R11" s="120"/>
    </row>
    <row r="12" spans="1:18">
      <c r="A12" s="117"/>
      <c r="B12" s="117" t="s">
        <v>193</v>
      </c>
      <c r="C12" s="121" t="s">
        <v>165</v>
      </c>
      <c r="D12" s="120"/>
      <c r="E12" s="120"/>
      <c r="F12" s="120"/>
      <c r="G12" s="120"/>
      <c r="H12" s="120"/>
      <c r="I12" s="120"/>
      <c r="J12" s="117"/>
      <c r="K12" s="117" t="s">
        <v>193</v>
      </c>
      <c r="L12" s="121" t="s">
        <v>288</v>
      </c>
      <c r="M12" s="119">
        <f t="shared" si="0"/>
        <v>0</v>
      </c>
      <c r="N12" s="119"/>
      <c r="O12" s="119"/>
      <c r="P12" s="120"/>
      <c r="Q12" s="120"/>
      <c r="R12" s="120"/>
    </row>
    <row r="13" spans="1:18">
      <c r="A13" s="117"/>
      <c r="B13" s="117" t="s">
        <v>213</v>
      </c>
      <c r="C13" s="121" t="s">
        <v>289</v>
      </c>
      <c r="D13" s="120"/>
      <c r="E13" s="120"/>
      <c r="F13" s="120"/>
      <c r="G13" s="120"/>
      <c r="H13" s="120"/>
      <c r="I13" s="120"/>
      <c r="J13" s="117"/>
      <c r="K13" s="117" t="s">
        <v>195</v>
      </c>
      <c r="L13" s="121" t="s">
        <v>290</v>
      </c>
      <c r="M13" s="119">
        <f t="shared" si="0"/>
        <v>0</v>
      </c>
      <c r="N13" s="119"/>
      <c r="O13" s="119"/>
      <c r="P13" s="120"/>
      <c r="Q13" s="120"/>
      <c r="R13" s="120"/>
    </row>
    <row r="14" spans="1:18">
      <c r="A14" s="116" t="s">
        <v>291</v>
      </c>
      <c r="B14" s="116" t="s">
        <v>281</v>
      </c>
      <c r="C14" s="118" t="s">
        <v>292</v>
      </c>
      <c r="D14" s="120"/>
      <c r="E14" s="120"/>
      <c r="F14" s="120"/>
      <c r="G14" s="120"/>
      <c r="H14" s="120"/>
      <c r="I14" s="120"/>
      <c r="J14" s="117"/>
      <c r="K14" s="117" t="s">
        <v>197</v>
      </c>
      <c r="L14" s="121" t="s">
        <v>293</v>
      </c>
      <c r="M14" s="119">
        <f t="shared" si="0"/>
        <v>1053</v>
      </c>
      <c r="N14" s="119">
        <v>1053</v>
      </c>
      <c r="O14" s="119"/>
      <c r="P14" s="120"/>
      <c r="Q14" s="120"/>
      <c r="R14" s="120"/>
    </row>
    <row r="15" spans="1:18">
      <c r="A15" s="117"/>
      <c r="B15" s="117" t="s">
        <v>189</v>
      </c>
      <c r="C15" s="121" t="s">
        <v>294</v>
      </c>
      <c r="D15" s="120"/>
      <c r="E15" s="120"/>
      <c r="F15" s="120"/>
      <c r="G15" s="120"/>
      <c r="H15" s="120"/>
      <c r="I15" s="120"/>
      <c r="J15" s="117"/>
      <c r="K15" s="117" t="s">
        <v>199</v>
      </c>
      <c r="L15" s="121" t="s">
        <v>295</v>
      </c>
      <c r="M15" s="119">
        <f t="shared" si="0"/>
        <v>106</v>
      </c>
      <c r="N15" s="119">
        <v>106</v>
      </c>
      <c r="O15" s="119"/>
      <c r="P15" s="120"/>
      <c r="Q15" s="120"/>
      <c r="R15" s="120"/>
    </row>
    <row r="16" spans="1:18">
      <c r="A16" s="117"/>
      <c r="B16" s="117" t="s">
        <v>191</v>
      </c>
      <c r="C16" s="121" t="s">
        <v>296</v>
      </c>
      <c r="D16" s="120"/>
      <c r="E16" s="120"/>
      <c r="F16" s="120"/>
      <c r="G16" s="120"/>
      <c r="H16" s="120"/>
      <c r="I16" s="120"/>
      <c r="J16" s="117"/>
      <c r="K16" s="117" t="s">
        <v>201</v>
      </c>
      <c r="L16" s="121" t="s">
        <v>297</v>
      </c>
      <c r="M16" s="119">
        <f t="shared" si="0"/>
        <v>42</v>
      </c>
      <c r="N16" s="119">
        <v>42</v>
      </c>
      <c r="O16" s="119"/>
      <c r="P16" s="120"/>
      <c r="Q16" s="120"/>
      <c r="R16" s="120"/>
    </row>
    <row r="17" spans="1:18">
      <c r="A17" s="117"/>
      <c r="B17" s="117" t="s">
        <v>193</v>
      </c>
      <c r="C17" s="121" t="s">
        <v>298</v>
      </c>
      <c r="D17" s="120"/>
      <c r="E17" s="120"/>
      <c r="F17" s="120"/>
      <c r="G17" s="120"/>
      <c r="H17" s="120"/>
      <c r="I17" s="120"/>
      <c r="J17" s="117"/>
      <c r="K17" s="117" t="s">
        <v>203</v>
      </c>
      <c r="L17" s="121" t="s">
        <v>299</v>
      </c>
      <c r="M17" s="119">
        <f t="shared" si="0"/>
        <v>27.34</v>
      </c>
      <c r="N17" s="119">
        <v>27.34</v>
      </c>
      <c r="O17" s="119"/>
      <c r="P17" s="120"/>
      <c r="Q17" s="120"/>
      <c r="R17" s="120"/>
    </row>
    <row r="18" spans="1:18">
      <c r="A18" s="117"/>
      <c r="B18" s="117" t="s">
        <v>218</v>
      </c>
      <c r="C18" s="121" t="s">
        <v>300</v>
      </c>
      <c r="D18" s="120"/>
      <c r="E18" s="120"/>
      <c r="F18" s="120"/>
      <c r="G18" s="120"/>
      <c r="H18" s="120"/>
      <c r="I18" s="120"/>
      <c r="J18" s="117"/>
      <c r="K18" s="117" t="s">
        <v>205</v>
      </c>
      <c r="L18" s="121" t="s">
        <v>301</v>
      </c>
      <c r="M18" s="119">
        <f t="shared" si="0"/>
        <v>12.15</v>
      </c>
      <c r="N18" s="119">
        <v>12.15</v>
      </c>
      <c r="O18" s="119"/>
      <c r="P18" s="120"/>
      <c r="Q18" s="120"/>
      <c r="R18" s="120"/>
    </row>
    <row r="19" spans="1:18">
      <c r="A19" s="117"/>
      <c r="B19" s="117" t="s">
        <v>220</v>
      </c>
      <c r="C19" s="121" t="s">
        <v>302</v>
      </c>
      <c r="D19" s="120"/>
      <c r="E19" s="120"/>
      <c r="F19" s="120"/>
      <c r="G19" s="120"/>
      <c r="H19" s="120"/>
      <c r="I19" s="120"/>
      <c r="J19" s="117"/>
      <c r="K19" s="117" t="s">
        <v>207</v>
      </c>
      <c r="L19" s="121" t="s">
        <v>303</v>
      </c>
      <c r="M19" s="119">
        <f t="shared" si="0"/>
        <v>11.28</v>
      </c>
      <c r="N19" s="119">
        <v>11.28</v>
      </c>
      <c r="O19" s="119"/>
      <c r="P19" s="120"/>
      <c r="Q19" s="120"/>
      <c r="R19" s="120"/>
    </row>
    <row r="20" spans="1:18">
      <c r="A20" s="117"/>
      <c r="B20" s="117" t="s">
        <v>195</v>
      </c>
      <c r="C20" s="121" t="s">
        <v>304</v>
      </c>
      <c r="D20" s="120"/>
      <c r="E20" s="120"/>
      <c r="F20" s="120"/>
      <c r="G20" s="120"/>
      <c r="H20" s="120"/>
      <c r="I20" s="120"/>
      <c r="J20" s="117"/>
      <c r="K20" s="117" t="s">
        <v>209</v>
      </c>
      <c r="L20" s="121" t="s">
        <v>165</v>
      </c>
      <c r="M20" s="119">
        <f t="shared" si="0"/>
        <v>87.4</v>
      </c>
      <c r="N20" s="119">
        <v>87.4</v>
      </c>
      <c r="O20" s="119"/>
      <c r="P20" s="120"/>
      <c r="Q20" s="120"/>
      <c r="R20" s="120"/>
    </row>
    <row r="21" ht="12" customHeight="1" spans="1:18">
      <c r="A21" s="117"/>
      <c r="B21" s="117" t="s">
        <v>197</v>
      </c>
      <c r="C21" s="121" t="s">
        <v>305</v>
      </c>
      <c r="D21" s="120"/>
      <c r="E21" s="120"/>
      <c r="F21" s="120"/>
      <c r="G21" s="120"/>
      <c r="H21" s="120"/>
      <c r="I21" s="120"/>
      <c r="J21" s="117"/>
      <c r="K21" s="117" t="s">
        <v>211</v>
      </c>
      <c r="L21" s="121" t="s">
        <v>306</v>
      </c>
      <c r="M21" s="119">
        <f t="shared" si="0"/>
        <v>0</v>
      </c>
      <c r="N21" s="119"/>
      <c r="O21" s="119"/>
      <c r="P21" s="120"/>
      <c r="Q21" s="120"/>
      <c r="R21" s="120"/>
    </row>
    <row r="22" spans="1:18">
      <c r="A22" s="117"/>
      <c r="B22" s="117" t="s">
        <v>199</v>
      </c>
      <c r="C22" s="121" t="s">
        <v>307</v>
      </c>
      <c r="D22" s="120"/>
      <c r="E22" s="120"/>
      <c r="F22" s="120"/>
      <c r="G22" s="120"/>
      <c r="H22" s="120"/>
      <c r="I22" s="120"/>
      <c r="J22" s="117"/>
      <c r="K22" s="117" t="s">
        <v>213</v>
      </c>
      <c r="L22" s="121" t="s">
        <v>289</v>
      </c>
      <c r="M22" s="119">
        <f t="shared" si="0"/>
        <v>669.49</v>
      </c>
      <c r="N22" s="119">
        <v>669.49</v>
      </c>
      <c r="O22" s="119"/>
      <c r="P22" s="120"/>
      <c r="Q22" s="120"/>
      <c r="R22" s="120"/>
    </row>
    <row r="23" spans="1:18">
      <c r="A23" s="117"/>
      <c r="B23" s="117" t="s">
        <v>201</v>
      </c>
      <c r="C23" s="121" t="s">
        <v>308</v>
      </c>
      <c r="D23" s="120"/>
      <c r="E23" s="120"/>
      <c r="F23" s="120"/>
      <c r="G23" s="120"/>
      <c r="H23" s="120"/>
      <c r="I23" s="120"/>
      <c r="J23" s="116" t="s">
        <v>309</v>
      </c>
      <c r="K23" s="116" t="s">
        <v>281</v>
      </c>
      <c r="L23" s="118" t="s">
        <v>100</v>
      </c>
      <c r="M23" s="119">
        <f>SUM(M24:M50)</f>
        <v>1906.79</v>
      </c>
      <c r="N23" s="119">
        <f>SUM(N24:N50)</f>
        <v>179.43</v>
      </c>
      <c r="O23" s="119">
        <f>SUM(O24:O50)</f>
        <v>1727.36</v>
      </c>
      <c r="P23" s="120"/>
      <c r="Q23" s="120"/>
      <c r="R23" s="120"/>
    </row>
    <row r="24" spans="1:18">
      <c r="A24" s="117"/>
      <c r="B24" s="117" t="s">
        <v>213</v>
      </c>
      <c r="C24" s="121" t="s">
        <v>310</v>
      </c>
      <c r="D24" s="120"/>
      <c r="E24" s="120"/>
      <c r="F24" s="120"/>
      <c r="G24" s="120"/>
      <c r="H24" s="120"/>
      <c r="I24" s="120"/>
      <c r="J24" s="117"/>
      <c r="K24" s="117" t="s">
        <v>189</v>
      </c>
      <c r="L24" s="121" t="s">
        <v>311</v>
      </c>
      <c r="M24" s="119">
        <f>SUM(N24:O24)</f>
        <v>604.43</v>
      </c>
      <c r="N24" s="119">
        <v>19.43</v>
      </c>
      <c r="O24" s="119">
        <v>585</v>
      </c>
      <c r="P24" s="119"/>
      <c r="Q24" s="120"/>
      <c r="R24" s="120"/>
    </row>
    <row r="25" spans="1:18">
      <c r="A25" s="116" t="s">
        <v>312</v>
      </c>
      <c r="B25" s="116" t="s">
        <v>281</v>
      </c>
      <c r="C25" s="118" t="s">
        <v>313</v>
      </c>
      <c r="D25" s="120"/>
      <c r="E25" s="120"/>
      <c r="F25" s="120"/>
      <c r="G25" s="120"/>
      <c r="H25" s="120"/>
      <c r="I25" s="120"/>
      <c r="J25" s="117"/>
      <c r="K25" s="117" t="s">
        <v>191</v>
      </c>
      <c r="L25" s="121" t="s">
        <v>314</v>
      </c>
      <c r="M25" s="119">
        <v>40</v>
      </c>
      <c r="N25" s="119"/>
      <c r="O25" s="119">
        <v>40</v>
      </c>
      <c r="P25" s="119"/>
      <c r="Q25" s="120"/>
      <c r="R25" s="120"/>
    </row>
    <row r="26" spans="1:18">
      <c r="A26" s="117"/>
      <c r="B26" s="117" t="s">
        <v>189</v>
      </c>
      <c r="C26" s="121" t="s">
        <v>315</v>
      </c>
      <c r="D26" s="120"/>
      <c r="E26" s="120"/>
      <c r="F26" s="120"/>
      <c r="G26" s="120"/>
      <c r="H26" s="120"/>
      <c r="I26" s="120"/>
      <c r="J26" s="117"/>
      <c r="K26" s="117" t="s">
        <v>193</v>
      </c>
      <c r="L26" s="121" t="s">
        <v>316</v>
      </c>
      <c r="M26" s="119">
        <v>130</v>
      </c>
      <c r="N26" s="119"/>
      <c r="O26" s="119">
        <v>130</v>
      </c>
      <c r="P26" s="119"/>
      <c r="Q26" s="120"/>
      <c r="R26" s="120"/>
    </row>
    <row r="27" spans="1:18">
      <c r="A27" s="117"/>
      <c r="B27" s="117" t="s">
        <v>191</v>
      </c>
      <c r="C27" s="121" t="s">
        <v>317</v>
      </c>
      <c r="D27" s="120"/>
      <c r="E27" s="120"/>
      <c r="F27" s="120"/>
      <c r="G27" s="120"/>
      <c r="H27" s="120"/>
      <c r="I27" s="120"/>
      <c r="J27" s="117"/>
      <c r="K27" s="117" t="s">
        <v>218</v>
      </c>
      <c r="L27" s="121" t="s">
        <v>318</v>
      </c>
      <c r="M27" s="119"/>
      <c r="N27" s="119"/>
      <c r="O27" s="119"/>
      <c r="P27" s="119"/>
      <c r="Q27" s="120"/>
      <c r="R27" s="120"/>
    </row>
    <row r="28" spans="1:18">
      <c r="A28" s="117"/>
      <c r="B28" s="117" t="s">
        <v>193</v>
      </c>
      <c r="C28" s="121" t="s">
        <v>319</v>
      </c>
      <c r="D28" s="120"/>
      <c r="E28" s="120"/>
      <c r="F28" s="120"/>
      <c r="G28" s="120"/>
      <c r="H28" s="120"/>
      <c r="I28" s="120"/>
      <c r="J28" s="117"/>
      <c r="K28" s="117" t="s">
        <v>220</v>
      </c>
      <c r="L28" s="121" t="s">
        <v>320</v>
      </c>
      <c r="M28" s="119">
        <v>96</v>
      </c>
      <c r="N28" s="119"/>
      <c r="O28" s="119">
        <v>96</v>
      </c>
      <c r="P28" s="119"/>
      <c r="Q28" s="120"/>
      <c r="R28" s="120"/>
    </row>
    <row r="29" spans="1:18">
      <c r="A29" s="117"/>
      <c r="B29" s="117" t="s">
        <v>220</v>
      </c>
      <c r="C29" s="121" t="s">
        <v>321</v>
      </c>
      <c r="D29" s="120"/>
      <c r="E29" s="120"/>
      <c r="F29" s="120"/>
      <c r="G29" s="120"/>
      <c r="H29" s="120"/>
      <c r="I29" s="120"/>
      <c r="J29" s="117"/>
      <c r="K29" s="117" t="s">
        <v>195</v>
      </c>
      <c r="L29" s="121" t="s">
        <v>322</v>
      </c>
      <c r="M29" s="119">
        <v>80</v>
      </c>
      <c r="N29" s="119"/>
      <c r="O29" s="119">
        <v>80</v>
      </c>
      <c r="P29" s="119"/>
      <c r="Q29" s="120"/>
      <c r="R29" s="120"/>
    </row>
    <row r="30" spans="1:18">
      <c r="A30" s="117"/>
      <c r="B30" s="117" t="s">
        <v>195</v>
      </c>
      <c r="C30" s="121" t="s">
        <v>323</v>
      </c>
      <c r="D30" s="120"/>
      <c r="E30" s="120"/>
      <c r="F30" s="120"/>
      <c r="G30" s="120"/>
      <c r="H30" s="120"/>
      <c r="I30" s="120"/>
      <c r="J30" s="117"/>
      <c r="K30" s="117" t="s">
        <v>197</v>
      </c>
      <c r="L30" s="121" t="s">
        <v>324</v>
      </c>
      <c r="M30" s="119">
        <v>12</v>
      </c>
      <c r="N30" s="119"/>
      <c r="O30" s="119">
        <v>12</v>
      </c>
      <c r="P30" s="119"/>
      <c r="Q30" s="120"/>
      <c r="R30" s="120"/>
    </row>
    <row r="31" spans="1:18">
      <c r="A31" s="117"/>
      <c r="B31" s="117" t="s">
        <v>197</v>
      </c>
      <c r="C31" s="121" t="s">
        <v>325</v>
      </c>
      <c r="D31" s="120"/>
      <c r="E31" s="120"/>
      <c r="F31" s="120"/>
      <c r="G31" s="120"/>
      <c r="H31" s="120"/>
      <c r="I31" s="120"/>
      <c r="J31" s="117"/>
      <c r="K31" s="117" t="s">
        <v>199</v>
      </c>
      <c r="L31" s="121" t="s">
        <v>326</v>
      </c>
      <c r="M31" s="119"/>
      <c r="N31" s="119"/>
      <c r="O31" s="119"/>
      <c r="P31" s="120"/>
      <c r="Q31" s="120"/>
      <c r="R31" s="120"/>
    </row>
    <row r="32" spans="1:18">
      <c r="A32" s="117"/>
      <c r="B32" s="117" t="s">
        <v>213</v>
      </c>
      <c r="C32" s="121" t="s">
        <v>327</v>
      </c>
      <c r="D32" s="120"/>
      <c r="E32" s="120"/>
      <c r="F32" s="120"/>
      <c r="G32" s="120"/>
      <c r="H32" s="120"/>
      <c r="I32" s="120"/>
      <c r="J32" s="117"/>
      <c r="K32" s="117" t="s">
        <v>201</v>
      </c>
      <c r="L32" s="121" t="s">
        <v>328</v>
      </c>
      <c r="M32" s="119">
        <v>207.36</v>
      </c>
      <c r="N32" s="119"/>
      <c r="O32" s="119">
        <v>207.36</v>
      </c>
      <c r="P32" s="120"/>
      <c r="Q32" s="120"/>
      <c r="R32" s="120"/>
    </row>
    <row r="33" spans="1:18">
      <c r="A33" s="116" t="s">
        <v>329</v>
      </c>
      <c r="B33" s="116" t="s">
        <v>281</v>
      </c>
      <c r="C33" s="118" t="s">
        <v>330</v>
      </c>
      <c r="D33" s="120"/>
      <c r="E33" s="120"/>
      <c r="F33" s="120"/>
      <c r="G33" s="120"/>
      <c r="H33" s="120"/>
      <c r="I33" s="120"/>
      <c r="J33" s="117"/>
      <c r="K33" s="117" t="s">
        <v>205</v>
      </c>
      <c r="L33" s="121" t="s">
        <v>331</v>
      </c>
      <c r="M33" s="119">
        <f>SUM(N33:O33)</f>
        <v>310</v>
      </c>
      <c r="N33" s="119">
        <v>160</v>
      </c>
      <c r="O33" s="119">
        <v>150</v>
      </c>
      <c r="P33" s="120"/>
      <c r="Q33" s="120"/>
      <c r="R33" s="120"/>
    </row>
    <row r="34" spans="1:18">
      <c r="A34" s="117"/>
      <c r="B34" s="117" t="s">
        <v>189</v>
      </c>
      <c r="C34" s="121" t="s">
        <v>315</v>
      </c>
      <c r="D34" s="120"/>
      <c r="E34" s="120"/>
      <c r="F34" s="120"/>
      <c r="G34" s="120"/>
      <c r="H34" s="120"/>
      <c r="I34" s="120"/>
      <c r="J34" s="117"/>
      <c r="K34" s="117" t="s">
        <v>207</v>
      </c>
      <c r="L34" s="121" t="s">
        <v>305</v>
      </c>
      <c r="M34" s="119"/>
      <c r="N34" s="119"/>
      <c r="O34" s="119"/>
      <c r="P34" s="120"/>
      <c r="Q34" s="120"/>
      <c r="R34" s="120"/>
    </row>
    <row r="35" spans="1:18">
      <c r="A35" s="117"/>
      <c r="B35" s="117" t="s">
        <v>191</v>
      </c>
      <c r="C35" s="121" t="s">
        <v>317</v>
      </c>
      <c r="D35" s="120"/>
      <c r="E35" s="120"/>
      <c r="F35" s="120"/>
      <c r="G35" s="120"/>
      <c r="H35" s="120"/>
      <c r="I35" s="120"/>
      <c r="J35" s="117"/>
      <c r="K35" s="117" t="s">
        <v>209</v>
      </c>
      <c r="L35" s="121" t="s">
        <v>308</v>
      </c>
      <c r="M35" s="119">
        <v>40</v>
      </c>
      <c r="N35" s="119"/>
      <c r="O35" s="119">
        <v>40</v>
      </c>
      <c r="P35" s="120"/>
      <c r="Q35" s="120"/>
      <c r="R35" s="120"/>
    </row>
    <row r="36" spans="1:18">
      <c r="A36" s="117"/>
      <c r="B36" s="117" t="s">
        <v>193</v>
      </c>
      <c r="C36" s="121" t="s">
        <v>319</v>
      </c>
      <c r="D36" s="120"/>
      <c r="E36" s="120"/>
      <c r="F36" s="120"/>
      <c r="G36" s="120"/>
      <c r="H36" s="120"/>
      <c r="I36" s="120"/>
      <c r="J36" s="117"/>
      <c r="K36" s="117" t="s">
        <v>211</v>
      </c>
      <c r="L36" s="121" t="s">
        <v>332</v>
      </c>
      <c r="M36" s="119"/>
      <c r="N36" s="119"/>
      <c r="O36" s="119"/>
      <c r="P36" s="119"/>
      <c r="Q36" s="120"/>
      <c r="R36" s="120"/>
    </row>
    <row r="37" spans="1:18">
      <c r="A37" s="117"/>
      <c r="B37" s="117" t="s">
        <v>218</v>
      </c>
      <c r="C37" s="121" t="s">
        <v>323</v>
      </c>
      <c r="D37" s="120"/>
      <c r="E37" s="120"/>
      <c r="F37" s="120"/>
      <c r="G37" s="120"/>
      <c r="H37" s="120"/>
      <c r="I37" s="120"/>
      <c r="J37" s="117"/>
      <c r="K37" s="117" t="s">
        <v>230</v>
      </c>
      <c r="L37" s="121" t="s">
        <v>296</v>
      </c>
      <c r="M37" s="119">
        <v>20</v>
      </c>
      <c r="N37" s="119"/>
      <c r="O37" s="119">
        <v>20</v>
      </c>
      <c r="P37" s="119"/>
      <c r="Q37" s="120"/>
      <c r="R37" s="120"/>
    </row>
    <row r="38" spans="1:18">
      <c r="A38" s="117"/>
      <c r="B38" s="117" t="s">
        <v>220</v>
      </c>
      <c r="C38" s="121" t="s">
        <v>325</v>
      </c>
      <c r="D38" s="120"/>
      <c r="E38" s="120"/>
      <c r="F38" s="120"/>
      <c r="G38" s="120"/>
      <c r="H38" s="120"/>
      <c r="I38" s="120"/>
      <c r="J38" s="117"/>
      <c r="K38" s="117" t="s">
        <v>232</v>
      </c>
      <c r="L38" s="121" t="s">
        <v>298</v>
      </c>
      <c r="M38" s="119">
        <v>220</v>
      </c>
      <c r="N38" s="119"/>
      <c r="O38" s="119">
        <v>220</v>
      </c>
      <c r="P38" s="119"/>
      <c r="Q38" s="120"/>
      <c r="R38" s="120"/>
    </row>
    <row r="39" spans="1:18">
      <c r="A39" s="117"/>
      <c r="B39" s="117" t="s">
        <v>213</v>
      </c>
      <c r="C39" s="121" t="s">
        <v>327</v>
      </c>
      <c r="D39" s="119"/>
      <c r="E39" s="119"/>
      <c r="F39" s="119"/>
      <c r="G39" s="119"/>
      <c r="H39" s="120"/>
      <c r="I39" s="120"/>
      <c r="J39" s="117"/>
      <c r="K39" s="117" t="s">
        <v>234</v>
      </c>
      <c r="L39" s="121" t="s">
        <v>304</v>
      </c>
      <c r="M39" s="119"/>
      <c r="N39" s="119"/>
      <c r="O39" s="119"/>
      <c r="P39" s="119"/>
      <c r="Q39" s="120"/>
      <c r="R39" s="120"/>
    </row>
    <row r="40" spans="1:18">
      <c r="A40" s="116" t="s">
        <v>333</v>
      </c>
      <c r="B40" s="116" t="s">
        <v>281</v>
      </c>
      <c r="C40" s="118" t="s">
        <v>334</v>
      </c>
      <c r="D40" s="119">
        <f>SUM(D41:D43)</f>
        <v>4903.45</v>
      </c>
      <c r="E40" s="119">
        <f>SUM(E41:E43)</f>
        <v>3176.09</v>
      </c>
      <c r="F40" s="119">
        <f>SUM(F41:F43)</f>
        <v>1727.36</v>
      </c>
      <c r="G40" s="119"/>
      <c r="H40" s="120"/>
      <c r="I40" s="120"/>
      <c r="J40" s="117"/>
      <c r="K40" s="117" t="s">
        <v>236</v>
      </c>
      <c r="L40" s="121" t="s">
        <v>335</v>
      </c>
      <c r="M40" s="119"/>
      <c r="N40" s="119"/>
      <c r="O40" s="119"/>
      <c r="P40" s="119"/>
      <c r="Q40" s="120"/>
      <c r="R40" s="120"/>
    </row>
    <row r="41" spans="1:18">
      <c r="A41" s="117"/>
      <c r="B41" s="117" t="s">
        <v>189</v>
      </c>
      <c r="C41" s="121" t="s">
        <v>99</v>
      </c>
      <c r="D41" s="119">
        <f>SUM(E41:F41)</f>
        <v>2996.66</v>
      </c>
      <c r="E41" s="119">
        <v>2996.66</v>
      </c>
      <c r="F41" s="119">
        <v>0</v>
      </c>
      <c r="G41" s="119"/>
      <c r="H41" s="120"/>
      <c r="I41" s="120"/>
      <c r="J41" s="117"/>
      <c r="K41" s="117" t="s">
        <v>238</v>
      </c>
      <c r="L41" s="121" t="s">
        <v>336</v>
      </c>
      <c r="M41" s="119"/>
      <c r="N41" s="119"/>
      <c r="O41" s="119"/>
      <c r="P41" s="119"/>
      <c r="Q41" s="120"/>
      <c r="R41" s="120"/>
    </row>
    <row r="42" spans="1:18">
      <c r="A42" s="117"/>
      <c r="B42" s="117" t="s">
        <v>191</v>
      </c>
      <c r="C42" s="121" t="s">
        <v>100</v>
      </c>
      <c r="D42" s="119">
        <f>SUM(E42:F42)</f>
        <v>1906.79</v>
      </c>
      <c r="E42" s="119">
        <v>179.43</v>
      </c>
      <c r="F42" s="119">
        <v>1727.36</v>
      </c>
      <c r="G42" s="119"/>
      <c r="H42" s="120"/>
      <c r="I42" s="120"/>
      <c r="J42" s="117"/>
      <c r="K42" s="117" t="s">
        <v>240</v>
      </c>
      <c r="L42" s="121" t="s">
        <v>337</v>
      </c>
      <c r="M42" s="119"/>
      <c r="N42" s="119"/>
      <c r="O42" s="119"/>
      <c r="P42" s="119"/>
      <c r="Q42" s="120"/>
      <c r="R42" s="120"/>
    </row>
    <row r="43" spans="1:18">
      <c r="A43" s="117"/>
      <c r="B43" s="117" t="s">
        <v>213</v>
      </c>
      <c r="C43" s="121" t="s">
        <v>338</v>
      </c>
      <c r="D43" s="119">
        <f>SUM(E43:F43)</f>
        <v>0</v>
      </c>
      <c r="E43" s="119"/>
      <c r="F43" s="119"/>
      <c r="G43" s="119"/>
      <c r="H43" s="120"/>
      <c r="I43" s="120"/>
      <c r="J43" s="117"/>
      <c r="K43" s="117" t="s">
        <v>242</v>
      </c>
      <c r="L43" s="121" t="s">
        <v>339</v>
      </c>
      <c r="M43" s="119"/>
      <c r="N43" s="119"/>
      <c r="O43" s="119"/>
      <c r="P43" s="119"/>
      <c r="Q43" s="120"/>
      <c r="R43" s="120"/>
    </row>
    <row r="44" spans="1:18">
      <c r="A44" s="116" t="s">
        <v>340</v>
      </c>
      <c r="B44" s="116" t="s">
        <v>281</v>
      </c>
      <c r="C44" s="118" t="s">
        <v>341</v>
      </c>
      <c r="D44" s="119">
        <f>SUM(D45:D46)</f>
        <v>220</v>
      </c>
      <c r="E44" s="119"/>
      <c r="F44" s="119">
        <v>220</v>
      </c>
      <c r="G44" s="119"/>
      <c r="H44" s="120"/>
      <c r="I44" s="120"/>
      <c r="J44" s="117"/>
      <c r="K44" s="117" t="s">
        <v>244</v>
      </c>
      <c r="L44" s="121" t="s">
        <v>302</v>
      </c>
      <c r="M44" s="119">
        <v>40</v>
      </c>
      <c r="N44" s="119"/>
      <c r="O44" s="119">
        <v>40</v>
      </c>
      <c r="P44" s="119"/>
      <c r="Q44" s="120"/>
      <c r="R44" s="120"/>
    </row>
    <row r="45" spans="1:18">
      <c r="A45" s="117"/>
      <c r="B45" s="117" t="s">
        <v>189</v>
      </c>
      <c r="C45" s="121" t="s">
        <v>342</v>
      </c>
      <c r="D45" s="119">
        <f>SUM(E45:F45)</f>
        <v>220</v>
      </c>
      <c r="E45" s="119"/>
      <c r="F45" s="119">
        <v>220</v>
      </c>
      <c r="G45" s="119"/>
      <c r="H45" s="120"/>
      <c r="I45" s="120"/>
      <c r="J45" s="117"/>
      <c r="K45" s="117" t="s">
        <v>246</v>
      </c>
      <c r="L45" s="121" t="s">
        <v>343</v>
      </c>
      <c r="M45" s="119">
        <v>27</v>
      </c>
      <c r="N45" s="119"/>
      <c r="O45" s="119">
        <v>27</v>
      </c>
      <c r="P45" s="119"/>
      <c r="Q45" s="120"/>
      <c r="R45" s="120"/>
    </row>
    <row r="46" spans="1:18">
      <c r="A46" s="117"/>
      <c r="B46" s="117" t="s">
        <v>191</v>
      </c>
      <c r="C46" s="121" t="s">
        <v>344</v>
      </c>
      <c r="D46" s="119"/>
      <c r="E46" s="119"/>
      <c r="F46" s="119"/>
      <c r="G46" s="119"/>
      <c r="H46" s="120"/>
      <c r="I46" s="120"/>
      <c r="J46" s="117"/>
      <c r="K46" s="117" t="s">
        <v>248</v>
      </c>
      <c r="L46" s="121" t="s">
        <v>345</v>
      </c>
      <c r="M46" s="119"/>
      <c r="N46" s="119"/>
      <c r="O46" s="119"/>
      <c r="P46" s="120"/>
      <c r="Q46" s="120"/>
      <c r="R46" s="120"/>
    </row>
    <row r="47" spans="1:18">
      <c r="A47" s="116" t="s">
        <v>346</v>
      </c>
      <c r="B47" s="116" t="s">
        <v>281</v>
      </c>
      <c r="C47" s="118" t="s">
        <v>347</v>
      </c>
      <c r="D47" s="119"/>
      <c r="E47" s="119"/>
      <c r="F47" s="119"/>
      <c r="G47" s="119"/>
      <c r="H47" s="120"/>
      <c r="I47" s="120"/>
      <c r="J47" s="117"/>
      <c r="K47" s="117" t="s">
        <v>250</v>
      </c>
      <c r="L47" s="121" t="s">
        <v>307</v>
      </c>
      <c r="M47" s="119">
        <v>80</v>
      </c>
      <c r="N47" s="119"/>
      <c r="O47" s="119">
        <v>80</v>
      </c>
      <c r="P47" s="120"/>
      <c r="Q47" s="120"/>
      <c r="R47" s="120"/>
    </row>
    <row r="48" spans="1:18">
      <c r="A48" s="117"/>
      <c r="B48" s="117" t="s">
        <v>189</v>
      </c>
      <c r="C48" s="121" t="s">
        <v>348</v>
      </c>
      <c r="D48" s="120"/>
      <c r="E48" s="120"/>
      <c r="F48" s="120"/>
      <c r="G48" s="120"/>
      <c r="H48" s="120"/>
      <c r="I48" s="120"/>
      <c r="J48" s="117"/>
      <c r="K48" s="117" t="s">
        <v>252</v>
      </c>
      <c r="L48" s="121" t="s">
        <v>349</v>
      </c>
      <c r="M48" s="119"/>
      <c r="N48" s="119"/>
      <c r="O48" s="119"/>
      <c r="P48" s="120"/>
      <c r="Q48" s="120"/>
      <c r="R48" s="120"/>
    </row>
    <row r="49" spans="1:18">
      <c r="A49" s="117"/>
      <c r="B49" s="117" t="s">
        <v>191</v>
      </c>
      <c r="C49" s="121" t="s">
        <v>350</v>
      </c>
      <c r="D49" s="120"/>
      <c r="E49" s="120"/>
      <c r="F49" s="120"/>
      <c r="G49" s="120"/>
      <c r="H49" s="120"/>
      <c r="I49" s="120"/>
      <c r="J49" s="117"/>
      <c r="K49" s="117" t="s">
        <v>254</v>
      </c>
      <c r="L49" s="121" t="s">
        <v>351</v>
      </c>
      <c r="M49" s="119"/>
      <c r="N49" s="119"/>
      <c r="O49" s="119"/>
      <c r="P49" s="120"/>
      <c r="Q49" s="120"/>
      <c r="R49" s="120"/>
    </row>
    <row r="50" spans="1:18">
      <c r="A50" s="117"/>
      <c r="B50" s="117" t="s">
        <v>213</v>
      </c>
      <c r="C50" s="121" t="s">
        <v>352</v>
      </c>
      <c r="D50" s="120"/>
      <c r="E50" s="120"/>
      <c r="F50" s="120"/>
      <c r="G50" s="120"/>
      <c r="H50" s="120"/>
      <c r="I50" s="120"/>
      <c r="J50" s="117"/>
      <c r="K50" s="117" t="s">
        <v>213</v>
      </c>
      <c r="L50" s="121" t="s">
        <v>310</v>
      </c>
      <c r="M50" s="119"/>
      <c r="N50" s="119"/>
      <c r="O50" s="119"/>
      <c r="P50" s="120"/>
      <c r="Q50" s="120"/>
      <c r="R50" s="120"/>
    </row>
    <row r="51" spans="1:18">
      <c r="A51" s="116" t="s">
        <v>353</v>
      </c>
      <c r="B51" s="117" t="s">
        <v>281</v>
      </c>
      <c r="C51" s="118" t="s">
        <v>354</v>
      </c>
      <c r="D51" s="120"/>
      <c r="E51" s="120"/>
      <c r="F51" s="120"/>
      <c r="G51" s="120"/>
      <c r="H51" s="120"/>
      <c r="I51" s="120"/>
      <c r="J51" s="116" t="s">
        <v>355</v>
      </c>
      <c r="K51" s="116" t="s">
        <v>281</v>
      </c>
      <c r="L51" s="118" t="s">
        <v>101</v>
      </c>
      <c r="M51" s="119">
        <f>M59</f>
        <v>52.64</v>
      </c>
      <c r="N51" s="119"/>
      <c r="O51" s="119">
        <f>O59</f>
        <v>52.64</v>
      </c>
      <c r="P51" s="120"/>
      <c r="Q51" s="120"/>
      <c r="R51" s="120"/>
    </row>
    <row r="52" spans="1:18">
      <c r="A52" s="117"/>
      <c r="B52" s="117" t="s">
        <v>189</v>
      </c>
      <c r="C52" s="121" t="s">
        <v>356</v>
      </c>
      <c r="D52" s="120"/>
      <c r="E52" s="120"/>
      <c r="F52" s="120"/>
      <c r="G52" s="120"/>
      <c r="H52" s="120"/>
      <c r="I52" s="120"/>
      <c r="J52" s="117"/>
      <c r="K52" s="117" t="s">
        <v>189</v>
      </c>
      <c r="L52" s="121" t="s">
        <v>357</v>
      </c>
      <c r="M52" s="119"/>
      <c r="N52" s="119"/>
      <c r="O52" s="119"/>
      <c r="P52" s="120"/>
      <c r="Q52" s="120"/>
      <c r="R52" s="120"/>
    </row>
    <row r="53" spans="1:18">
      <c r="A53" s="117"/>
      <c r="B53" s="117" t="s">
        <v>191</v>
      </c>
      <c r="C53" s="121" t="s">
        <v>358</v>
      </c>
      <c r="D53" s="120"/>
      <c r="E53" s="120"/>
      <c r="F53" s="120"/>
      <c r="G53" s="120"/>
      <c r="H53" s="120"/>
      <c r="I53" s="120"/>
      <c r="J53" s="117"/>
      <c r="K53" s="117" t="s">
        <v>191</v>
      </c>
      <c r="L53" s="121" t="s">
        <v>359</v>
      </c>
      <c r="M53" s="119"/>
      <c r="N53" s="119"/>
      <c r="O53" s="119"/>
      <c r="P53" s="120"/>
      <c r="Q53" s="120"/>
      <c r="R53" s="120"/>
    </row>
    <row r="54" spans="1:18">
      <c r="A54" s="116" t="s">
        <v>360</v>
      </c>
      <c r="B54" s="116" t="s">
        <v>281</v>
      </c>
      <c r="C54" s="118" t="s">
        <v>101</v>
      </c>
      <c r="D54" s="120">
        <v>52.64</v>
      </c>
      <c r="E54" s="120"/>
      <c r="F54" s="120">
        <v>52.64</v>
      </c>
      <c r="G54" s="120"/>
      <c r="H54" s="120"/>
      <c r="I54" s="120"/>
      <c r="J54" s="117"/>
      <c r="K54" s="117" t="s">
        <v>193</v>
      </c>
      <c r="L54" s="121" t="s">
        <v>361</v>
      </c>
      <c r="M54" s="119"/>
      <c r="N54" s="119"/>
      <c r="O54" s="119"/>
      <c r="P54" s="120"/>
      <c r="Q54" s="120"/>
      <c r="R54" s="120"/>
    </row>
    <row r="55" spans="1:18">
      <c r="A55" s="117"/>
      <c r="B55" s="117" t="s">
        <v>189</v>
      </c>
      <c r="C55" s="121" t="s">
        <v>362</v>
      </c>
      <c r="D55" s="120"/>
      <c r="E55" s="120"/>
      <c r="F55" s="120"/>
      <c r="G55" s="120"/>
      <c r="H55" s="120"/>
      <c r="I55" s="120"/>
      <c r="J55" s="117"/>
      <c r="K55" s="117" t="s">
        <v>218</v>
      </c>
      <c r="L55" s="121" t="s">
        <v>363</v>
      </c>
      <c r="M55" s="119"/>
      <c r="N55" s="119"/>
      <c r="O55" s="119"/>
      <c r="P55" s="120"/>
      <c r="Q55" s="120"/>
      <c r="R55" s="120"/>
    </row>
    <row r="56" spans="1:18">
      <c r="A56" s="117"/>
      <c r="B56" s="117" t="s">
        <v>191</v>
      </c>
      <c r="C56" s="121" t="s">
        <v>364</v>
      </c>
      <c r="D56" s="120">
        <v>52.64</v>
      </c>
      <c r="E56" s="120"/>
      <c r="F56" s="120">
        <v>52.64</v>
      </c>
      <c r="G56" s="120"/>
      <c r="H56" s="120"/>
      <c r="I56" s="120"/>
      <c r="J56" s="117"/>
      <c r="K56" s="117" t="s">
        <v>220</v>
      </c>
      <c r="L56" s="121" t="s">
        <v>365</v>
      </c>
      <c r="M56" s="119"/>
      <c r="N56" s="119"/>
      <c r="O56" s="119"/>
      <c r="P56" s="120"/>
      <c r="Q56" s="120"/>
      <c r="R56" s="120"/>
    </row>
    <row r="57" spans="1:18">
      <c r="A57" s="117"/>
      <c r="B57" s="117" t="s">
        <v>193</v>
      </c>
      <c r="C57" s="121" t="s">
        <v>366</v>
      </c>
      <c r="D57" s="120"/>
      <c r="E57" s="120"/>
      <c r="F57" s="120"/>
      <c r="G57" s="120"/>
      <c r="H57" s="120"/>
      <c r="I57" s="120"/>
      <c r="J57" s="117"/>
      <c r="K57" s="117" t="s">
        <v>195</v>
      </c>
      <c r="L57" s="121" t="s">
        <v>367</v>
      </c>
      <c r="M57" s="119"/>
      <c r="N57" s="119"/>
      <c r="O57" s="119"/>
      <c r="P57" s="120"/>
      <c r="Q57" s="120"/>
      <c r="R57" s="120"/>
    </row>
    <row r="58" spans="1:18">
      <c r="A58" s="117"/>
      <c r="B58" s="117" t="s">
        <v>220</v>
      </c>
      <c r="C58" s="121" t="s">
        <v>368</v>
      </c>
      <c r="D58" s="120"/>
      <c r="E58" s="120"/>
      <c r="F58" s="120"/>
      <c r="G58" s="120"/>
      <c r="H58" s="120"/>
      <c r="I58" s="120"/>
      <c r="J58" s="117"/>
      <c r="K58" s="117" t="s">
        <v>197</v>
      </c>
      <c r="L58" s="121" t="s">
        <v>369</v>
      </c>
      <c r="M58" s="119"/>
      <c r="N58" s="119"/>
      <c r="O58" s="119"/>
      <c r="P58" s="120"/>
      <c r="Q58" s="120"/>
      <c r="R58" s="120"/>
    </row>
    <row r="59" spans="1:18">
      <c r="A59" s="117"/>
      <c r="B59" s="117" t="s">
        <v>213</v>
      </c>
      <c r="C59" s="121" t="s">
        <v>370</v>
      </c>
      <c r="D59" s="120"/>
      <c r="E59" s="120"/>
      <c r="F59" s="120"/>
      <c r="G59" s="120"/>
      <c r="H59" s="120"/>
      <c r="I59" s="120"/>
      <c r="J59" s="117"/>
      <c r="K59" s="117" t="s">
        <v>199</v>
      </c>
      <c r="L59" s="121" t="s">
        <v>364</v>
      </c>
      <c r="M59" s="119">
        <v>52.64</v>
      </c>
      <c r="N59" s="119"/>
      <c r="O59" s="119">
        <v>52.64</v>
      </c>
      <c r="P59" s="120"/>
      <c r="Q59" s="120"/>
      <c r="R59" s="120"/>
    </row>
    <row r="60" spans="1:18">
      <c r="A60" s="116" t="s">
        <v>371</v>
      </c>
      <c r="B60" s="116" t="s">
        <v>281</v>
      </c>
      <c r="C60" s="118" t="s">
        <v>372</v>
      </c>
      <c r="D60" s="120"/>
      <c r="E60" s="120"/>
      <c r="F60" s="120"/>
      <c r="G60" s="120"/>
      <c r="H60" s="120"/>
      <c r="I60" s="120"/>
      <c r="J60" s="117"/>
      <c r="K60" s="117" t="s">
        <v>201</v>
      </c>
      <c r="L60" s="121" t="s">
        <v>373</v>
      </c>
      <c r="M60" s="119"/>
      <c r="N60" s="119"/>
      <c r="O60" s="119"/>
      <c r="P60" s="120"/>
      <c r="Q60" s="120"/>
      <c r="R60" s="120"/>
    </row>
    <row r="61" spans="1:18">
      <c r="A61" s="117"/>
      <c r="B61" s="117" t="s">
        <v>191</v>
      </c>
      <c r="C61" s="121" t="s">
        <v>374</v>
      </c>
      <c r="D61" s="120"/>
      <c r="E61" s="120"/>
      <c r="F61" s="120"/>
      <c r="G61" s="120"/>
      <c r="H61" s="120"/>
      <c r="I61" s="120"/>
      <c r="J61" s="117"/>
      <c r="K61" s="117" t="s">
        <v>203</v>
      </c>
      <c r="L61" s="121" t="s">
        <v>366</v>
      </c>
      <c r="M61" s="119"/>
      <c r="N61" s="119"/>
      <c r="O61" s="119"/>
      <c r="P61" s="120"/>
      <c r="Q61" s="120"/>
      <c r="R61" s="120"/>
    </row>
    <row r="62" spans="1:18">
      <c r="A62" s="117"/>
      <c r="B62" s="117" t="s">
        <v>193</v>
      </c>
      <c r="C62" s="121" t="s">
        <v>375</v>
      </c>
      <c r="D62" s="120"/>
      <c r="E62" s="120"/>
      <c r="F62" s="120"/>
      <c r="G62" s="120"/>
      <c r="H62" s="120"/>
      <c r="I62" s="120"/>
      <c r="J62" s="117"/>
      <c r="K62" s="117" t="s">
        <v>213</v>
      </c>
      <c r="L62" s="121" t="s">
        <v>376</v>
      </c>
      <c r="M62" s="119"/>
      <c r="N62" s="119"/>
      <c r="O62" s="119"/>
      <c r="P62" s="120"/>
      <c r="Q62" s="120"/>
      <c r="R62" s="120"/>
    </row>
    <row r="63" spans="1:18">
      <c r="A63" s="116" t="s">
        <v>377</v>
      </c>
      <c r="B63" s="116" t="s">
        <v>281</v>
      </c>
      <c r="C63" s="118" t="s">
        <v>378</v>
      </c>
      <c r="D63" s="120"/>
      <c r="E63" s="120"/>
      <c r="F63" s="120"/>
      <c r="G63" s="120"/>
      <c r="H63" s="120"/>
      <c r="I63" s="120"/>
      <c r="J63" s="116" t="s">
        <v>379</v>
      </c>
      <c r="K63" s="116" t="s">
        <v>281</v>
      </c>
      <c r="L63" s="118" t="s">
        <v>378</v>
      </c>
      <c r="M63" s="119"/>
      <c r="N63" s="119"/>
      <c r="O63" s="119"/>
      <c r="P63" s="120"/>
      <c r="Q63" s="120"/>
      <c r="R63" s="120"/>
    </row>
    <row r="64" spans="1:18">
      <c r="A64" s="117"/>
      <c r="B64" s="117" t="s">
        <v>189</v>
      </c>
      <c r="C64" s="121" t="s">
        <v>380</v>
      </c>
      <c r="D64" s="120"/>
      <c r="E64" s="120"/>
      <c r="F64" s="120"/>
      <c r="G64" s="120"/>
      <c r="H64" s="120"/>
      <c r="I64" s="120"/>
      <c r="J64" s="117"/>
      <c r="K64" s="117" t="s">
        <v>189</v>
      </c>
      <c r="L64" s="121" t="s">
        <v>380</v>
      </c>
      <c r="M64" s="120"/>
      <c r="N64" s="120"/>
      <c r="O64" s="120"/>
      <c r="P64" s="120"/>
      <c r="Q64" s="120"/>
      <c r="R64" s="120"/>
    </row>
    <row r="65" spans="1:18">
      <c r="A65" s="117"/>
      <c r="B65" s="117" t="s">
        <v>191</v>
      </c>
      <c r="C65" s="121" t="s">
        <v>381</v>
      </c>
      <c r="D65" s="120"/>
      <c r="E65" s="120"/>
      <c r="F65" s="120"/>
      <c r="G65" s="120"/>
      <c r="H65" s="120"/>
      <c r="I65" s="120"/>
      <c r="J65" s="117"/>
      <c r="K65" s="117" t="s">
        <v>191</v>
      </c>
      <c r="L65" s="121" t="s">
        <v>381</v>
      </c>
      <c r="M65" s="120"/>
      <c r="N65" s="120"/>
      <c r="O65" s="120"/>
      <c r="P65" s="120"/>
      <c r="Q65" s="120"/>
      <c r="R65" s="120"/>
    </row>
    <row r="66" spans="1:18">
      <c r="A66" s="117"/>
      <c r="B66" s="117" t="s">
        <v>193</v>
      </c>
      <c r="C66" s="121" t="s">
        <v>382</v>
      </c>
      <c r="D66" s="120"/>
      <c r="E66" s="120"/>
      <c r="F66" s="120"/>
      <c r="G66" s="120"/>
      <c r="H66" s="120"/>
      <c r="I66" s="120"/>
      <c r="J66" s="117"/>
      <c r="K66" s="117" t="s">
        <v>193</v>
      </c>
      <c r="L66" s="121" t="s">
        <v>382</v>
      </c>
      <c r="M66" s="120"/>
      <c r="N66" s="120"/>
      <c r="O66" s="120"/>
      <c r="P66" s="120"/>
      <c r="Q66" s="120"/>
      <c r="R66" s="120"/>
    </row>
    <row r="67" spans="1:18">
      <c r="A67" s="117"/>
      <c r="B67" s="117" t="s">
        <v>218</v>
      </c>
      <c r="C67" s="121" t="s">
        <v>383</v>
      </c>
      <c r="D67" s="120"/>
      <c r="E67" s="120"/>
      <c r="F67" s="120"/>
      <c r="G67" s="120"/>
      <c r="H67" s="120"/>
      <c r="I67" s="120"/>
      <c r="J67" s="117"/>
      <c r="K67" s="117" t="s">
        <v>218</v>
      </c>
      <c r="L67" s="121" t="s">
        <v>383</v>
      </c>
      <c r="M67" s="120"/>
      <c r="N67" s="120"/>
      <c r="O67" s="120"/>
      <c r="P67" s="120"/>
      <c r="Q67" s="120"/>
      <c r="R67" s="120"/>
    </row>
    <row r="68" spans="1:18">
      <c r="A68" s="116" t="s">
        <v>384</v>
      </c>
      <c r="B68" s="116" t="s">
        <v>281</v>
      </c>
      <c r="C68" s="118" t="s">
        <v>385</v>
      </c>
      <c r="D68" s="120"/>
      <c r="E68" s="120"/>
      <c r="F68" s="120"/>
      <c r="G68" s="120"/>
      <c r="H68" s="120"/>
      <c r="I68" s="120"/>
      <c r="J68" s="116" t="s">
        <v>386</v>
      </c>
      <c r="K68" s="116" t="s">
        <v>281</v>
      </c>
      <c r="L68" s="118" t="s">
        <v>387</v>
      </c>
      <c r="M68" s="120"/>
      <c r="N68" s="120"/>
      <c r="O68" s="120"/>
      <c r="P68" s="120"/>
      <c r="Q68" s="120"/>
      <c r="R68" s="120"/>
    </row>
    <row r="69" spans="1:18">
      <c r="A69" s="117"/>
      <c r="B69" s="117" t="s">
        <v>189</v>
      </c>
      <c r="C69" s="121" t="s">
        <v>388</v>
      </c>
      <c r="D69" s="120"/>
      <c r="E69" s="120"/>
      <c r="F69" s="120"/>
      <c r="G69" s="120"/>
      <c r="H69" s="120"/>
      <c r="I69" s="120"/>
      <c r="J69" s="117"/>
      <c r="K69" s="117" t="s">
        <v>189</v>
      </c>
      <c r="L69" s="121" t="s">
        <v>389</v>
      </c>
      <c r="M69" s="120"/>
      <c r="N69" s="120"/>
      <c r="O69" s="120"/>
      <c r="P69" s="120"/>
      <c r="Q69" s="120"/>
      <c r="R69" s="120"/>
    </row>
    <row r="70" spans="1:18">
      <c r="A70" s="117"/>
      <c r="B70" s="117" t="s">
        <v>191</v>
      </c>
      <c r="C70" s="121" t="s">
        <v>390</v>
      </c>
      <c r="D70" s="120"/>
      <c r="E70" s="120"/>
      <c r="F70" s="120"/>
      <c r="G70" s="120"/>
      <c r="H70" s="120"/>
      <c r="I70" s="120"/>
      <c r="J70" s="117"/>
      <c r="K70" s="117" t="s">
        <v>191</v>
      </c>
      <c r="L70" s="121" t="s">
        <v>391</v>
      </c>
      <c r="M70" s="120"/>
      <c r="N70" s="120"/>
      <c r="O70" s="120"/>
      <c r="P70" s="120"/>
      <c r="Q70" s="120"/>
      <c r="R70" s="120"/>
    </row>
    <row r="71" spans="1:18">
      <c r="A71" s="116" t="s">
        <v>392</v>
      </c>
      <c r="B71" s="116" t="s">
        <v>281</v>
      </c>
      <c r="C71" s="118" t="s">
        <v>393</v>
      </c>
      <c r="D71" s="120"/>
      <c r="E71" s="120"/>
      <c r="F71" s="120"/>
      <c r="G71" s="120"/>
      <c r="H71" s="120"/>
      <c r="I71" s="120"/>
      <c r="J71" s="117"/>
      <c r="K71" s="117" t="s">
        <v>193</v>
      </c>
      <c r="L71" s="121" t="s">
        <v>394</v>
      </c>
      <c r="M71" s="120"/>
      <c r="N71" s="120"/>
      <c r="O71" s="120"/>
      <c r="P71" s="120"/>
      <c r="Q71" s="120"/>
      <c r="R71" s="120"/>
    </row>
    <row r="72" spans="1:18">
      <c r="A72" s="117"/>
      <c r="B72" s="117" t="s">
        <v>189</v>
      </c>
      <c r="C72" s="121" t="s">
        <v>395</v>
      </c>
      <c r="D72" s="120"/>
      <c r="E72" s="120"/>
      <c r="F72" s="120"/>
      <c r="G72" s="120"/>
      <c r="H72" s="120"/>
      <c r="I72" s="120"/>
      <c r="J72" s="117"/>
      <c r="K72" s="117" t="s">
        <v>220</v>
      </c>
      <c r="L72" s="121" t="s">
        <v>317</v>
      </c>
      <c r="M72" s="120"/>
      <c r="N72" s="120"/>
      <c r="O72" s="120"/>
      <c r="P72" s="120"/>
      <c r="Q72" s="120"/>
      <c r="R72" s="120"/>
    </row>
    <row r="73" spans="1:18">
      <c r="A73" s="117"/>
      <c r="B73" s="117" t="s">
        <v>191</v>
      </c>
      <c r="C73" s="121" t="s">
        <v>396</v>
      </c>
      <c r="D73" s="120"/>
      <c r="E73" s="120"/>
      <c r="F73" s="120"/>
      <c r="G73" s="120"/>
      <c r="H73" s="120"/>
      <c r="I73" s="120"/>
      <c r="J73" s="117"/>
      <c r="K73" s="117" t="s">
        <v>195</v>
      </c>
      <c r="L73" s="121" t="s">
        <v>325</v>
      </c>
      <c r="M73" s="120"/>
      <c r="N73" s="120"/>
      <c r="O73" s="120"/>
      <c r="P73" s="120"/>
      <c r="Q73" s="120"/>
      <c r="R73" s="120"/>
    </row>
    <row r="74" spans="1:18">
      <c r="A74" s="117"/>
      <c r="B74" s="117" t="s">
        <v>193</v>
      </c>
      <c r="C74" s="121" t="s">
        <v>397</v>
      </c>
      <c r="D74" s="120"/>
      <c r="E74" s="120"/>
      <c r="F74" s="120"/>
      <c r="G74" s="120"/>
      <c r="H74" s="120"/>
      <c r="I74" s="120"/>
      <c r="J74" s="117"/>
      <c r="K74" s="117" t="s">
        <v>197</v>
      </c>
      <c r="L74" s="121" t="s">
        <v>398</v>
      </c>
      <c r="M74" s="120"/>
      <c r="N74" s="120"/>
      <c r="O74" s="120"/>
      <c r="P74" s="120"/>
      <c r="Q74" s="120"/>
      <c r="R74" s="120"/>
    </row>
    <row r="75" spans="1:18">
      <c r="A75" s="117"/>
      <c r="B75" s="117" t="s">
        <v>218</v>
      </c>
      <c r="C75" s="121" t="s">
        <v>399</v>
      </c>
      <c r="D75" s="120"/>
      <c r="E75" s="120"/>
      <c r="F75" s="120"/>
      <c r="G75" s="120"/>
      <c r="H75" s="120"/>
      <c r="I75" s="120"/>
      <c r="J75" s="117"/>
      <c r="K75" s="117" t="s">
        <v>199</v>
      </c>
      <c r="L75" s="121" t="s">
        <v>400</v>
      </c>
      <c r="M75" s="120"/>
      <c r="N75" s="120"/>
      <c r="O75" s="120"/>
      <c r="P75" s="120"/>
      <c r="Q75" s="120"/>
      <c r="R75" s="120"/>
    </row>
    <row r="76" spans="1:18">
      <c r="A76" s="116" t="s">
        <v>401</v>
      </c>
      <c r="B76" s="116" t="s">
        <v>281</v>
      </c>
      <c r="C76" s="118" t="s">
        <v>402</v>
      </c>
      <c r="D76" s="120"/>
      <c r="E76" s="120"/>
      <c r="F76" s="120"/>
      <c r="G76" s="120"/>
      <c r="H76" s="120"/>
      <c r="I76" s="120"/>
      <c r="J76" s="117"/>
      <c r="K76" s="117" t="s">
        <v>209</v>
      </c>
      <c r="L76" s="121" t="s">
        <v>319</v>
      </c>
      <c r="M76" s="120"/>
      <c r="N76" s="120"/>
      <c r="O76" s="120"/>
      <c r="P76" s="120"/>
      <c r="Q76" s="120"/>
      <c r="R76" s="120"/>
    </row>
    <row r="77" spans="1:18">
      <c r="A77" s="117"/>
      <c r="B77" s="117" t="s">
        <v>189</v>
      </c>
      <c r="C77" s="121" t="s">
        <v>403</v>
      </c>
      <c r="D77" s="120"/>
      <c r="E77" s="120"/>
      <c r="F77" s="120"/>
      <c r="G77" s="120"/>
      <c r="H77" s="120"/>
      <c r="I77" s="120"/>
      <c r="J77" s="117"/>
      <c r="K77" s="117" t="s">
        <v>404</v>
      </c>
      <c r="L77" s="121" t="s">
        <v>405</v>
      </c>
      <c r="M77" s="120"/>
      <c r="N77" s="120"/>
      <c r="O77" s="120"/>
      <c r="P77" s="120"/>
      <c r="Q77" s="120"/>
      <c r="R77" s="120"/>
    </row>
    <row r="78" spans="1:18">
      <c r="A78" s="117"/>
      <c r="B78" s="117" t="s">
        <v>191</v>
      </c>
      <c r="C78" s="121" t="s">
        <v>406</v>
      </c>
      <c r="D78" s="120"/>
      <c r="E78" s="120"/>
      <c r="F78" s="120"/>
      <c r="G78" s="120"/>
      <c r="H78" s="120"/>
      <c r="I78" s="120"/>
      <c r="J78" s="117"/>
      <c r="K78" s="117" t="s">
        <v>407</v>
      </c>
      <c r="L78" s="121" t="s">
        <v>408</v>
      </c>
      <c r="M78" s="119"/>
      <c r="N78" s="119"/>
      <c r="O78" s="119"/>
      <c r="P78" s="119"/>
      <c r="Q78" s="120"/>
      <c r="R78" s="120"/>
    </row>
    <row r="79" spans="1:18">
      <c r="A79" s="116" t="s">
        <v>409</v>
      </c>
      <c r="B79" s="116" t="s">
        <v>281</v>
      </c>
      <c r="C79" s="118" t="s">
        <v>112</v>
      </c>
      <c r="D79" s="120"/>
      <c r="E79" s="120"/>
      <c r="F79" s="120"/>
      <c r="G79" s="120"/>
      <c r="H79" s="120"/>
      <c r="I79" s="120"/>
      <c r="J79" s="117"/>
      <c r="K79" s="117" t="s">
        <v>410</v>
      </c>
      <c r="L79" s="121" t="s">
        <v>411</v>
      </c>
      <c r="M79" s="119"/>
      <c r="N79" s="119"/>
      <c r="O79" s="119"/>
      <c r="P79" s="119"/>
      <c r="Q79" s="120"/>
      <c r="R79" s="120"/>
    </row>
    <row r="80" spans="1:18">
      <c r="A80" s="117"/>
      <c r="B80" s="117" t="s">
        <v>195</v>
      </c>
      <c r="C80" s="121" t="s">
        <v>412</v>
      </c>
      <c r="D80" s="120"/>
      <c r="E80" s="120"/>
      <c r="F80" s="120"/>
      <c r="G80" s="120"/>
      <c r="H80" s="120"/>
      <c r="I80" s="120"/>
      <c r="J80" s="117"/>
      <c r="K80" s="117" t="s">
        <v>213</v>
      </c>
      <c r="L80" s="121" t="s">
        <v>413</v>
      </c>
      <c r="M80" s="119"/>
      <c r="N80" s="119"/>
      <c r="O80" s="119"/>
      <c r="P80" s="119"/>
      <c r="Q80" s="120"/>
      <c r="R80" s="120"/>
    </row>
    <row r="81" spans="1:18">
      <c r="A81" s="117"/>
      <c r="B81" s="117" t="s">
        <v>197</v>
      </c>
      <c r="C81" s="121" t="s">
        <v>414</v>
      </c>
      <c r="D81" s="120"/>
      <c r="E81" s="120"/>
      <c r="F81" s="120"/>
      <c r="G81" s="120"/>
      <c r="H81" s="120"/>
      <c r="I81" s="120"/>
      <c r="J81" s="116" t="s">
        <v>415</v>
      </c>
      <c r="K81" s="116" t="s">
        <v>281</v>
      </c>
      <c r="L81" s="118" t="s">
        <v>416</v>
      </c>
      <c r="M81" s="119">
        <v>220</v>
      </c>
      <c r="N81" s="119"/>
      <c r="O81" s="119">
        <v>220</v>
      </c>
      <c r="P81" s="119"/>
      <c r="Q81" s="120"/>
      <c r="R81" s="120"/>
    </row>
    <row r="82" spans="1:18">
      <c r="A82" s="117"/>
      <c r="B82" s="117" t="s">
        <v>199</v>
      </c>
      <c r="C82" s="121" t="s">
        <v>417</v>
      </c>
      <c r="D82" s="120"/>
      <c r="E82" s="120"/>
      <c r="F82" s="120"/>
      <c r="G82" s="120"/>
      <c r="H82" s="120"/>
      <c r="I82" s="120"/>
      <c r="J82" s="117"/>
      <c r="K82" s="117" t="s">
        <v>189</v>
      </c>
      <c r="L82" s="121" t="s">
        <v>389</v>
      </c>
      <c r="M82" s="119"/>
      <c r="N82" s="119"/>
      <c r="O82" s="119"/>
      <c r="P82" s="119"/>
      <c r="Q82" s="120"/>
      <c r="R82" s="120"/>
    </row>
    <row r="83" spans="1:18">
      <c r="A83" s="117"/>
      <c r="B83" s="117" t="s">
        <v>213</v>
      </c>
      <c r="C83" s="121" t="s">
        <v>112</v>
      </c>
      <c r="D83" s="120"/>
      <c r="E83" s="120"/>
      <c r="F83" s="120"/>
      <c r="G83" s="120"/>
      <c r="H83" s="120"/>
      <c r="I83" s="120"/>
      <c r="J83" s="117"/>
      <c r="K83" s="117" t="s">
        <v>191</v>
      </c>
      <c r="L83" s="121" t="s">
        <v>391</v>
      </c>
      <c r="M83" s="119"/>
      <c r="N83" s="119"/>
      <c r="O83" s="119"/>
      <c r="P83" s="119"/>
      <c r="Q83" s="120"/>
      <c r="R83" s="120"/>
    </row>
    <row r="84" spans="1:18">
      <c r="A84" s="122"/>
      <c r="B84" s="122"/>
      <c r="C84" s="122"/>
      <c r="D84" s="120"/>
      <c r="E84" s="120"/>
      <c r="F84" s="120"/>
      <c r="G84" s="120"/>
      <c r="H84" s="120"/>
      <c r="I84" s="120"/>
      <c r="J84" s="122"/>
      <c r="K84" s="122" t="s">
        <v>193</v>
      </c>
      <c r="L84" s="122" t="s">
        <v>394</v>
      </c>
      <c r="M84" s="119"/>
      <c r="N84" s="119"/>
      <c r="O84" s="119"/>
      <c r="P84" s="119"/>
      <c r="Q84" s="120"/>
      <c r="R84" s="120"/>
    </row>
    <row r="85" spans="1:18">
      <c r="A85" s="122"/>
      <c r="B85" s="122"/>
      <c r="C85" s="122"/>
      <c r="D85" s="120"/>
      <c r="E85" s="120"/>
      <c r="F85" s="120"/>
      <c r="G85" s="120"/>
      <c r="H85" s="120"/>
      <c r="I85" s="120"/>
      <c r="J85" s="122"/>
      <c r="K85" s="122" t="s">
        <v>220</v>
      </c>
      <c r="L85" s="122" t="s">
        <v>317</v>
      </c>
      <c r="M85" s="119"/>
      <c r="N85" s="119"/>
      <c r="O85" s="119"/>
      <c r="P85" s="119"/>
      <c r="Q85" s="120"/>
      <c r="R85" s="120"/>
    </row>
    <row r="86" spans="1:18">
      <c r="A86" s="122"/>
      <c r="B86" s="122"/>
      <c r="C86" s="122"/>
      <c r="D86" s="120"/>
      <c r="E86" s="120"/>
      <c r="F86" s="120"/>
      <c r="G86" s="120"/>
      <c r="H86" s="120"/>
      <c r="I86" s="120"/>
      <c r="J86" s="122"/>
      <c r="K86" s="122" t="s">
        <v>195</v>
      </c>
      <c r="L86" s="122" t="s">
        <v>325</v>
      </c>
      <c r="M86" s="119">
        <v>220</v>
      </c>
      <c r="N86" s="119"/>
      <c r="O86" s="119">
        <v>220</v>
      </c>
      <c r="P86" s="119"/>
      <c r="Q86" s="120"/>
      <c r="R86" s="120"/>
    </row>
    <row r="87" spans="1:18">
      <c r="A87" s="122"/>
      <c r="B87" s="122"/>
      <c r="C87" s="122"/>
      <c r="D87" s="120"/>
      <c r="E87" s="120"/>
      <c r="F87" s="120"/>
      <c r="G87" s="120"/>
      <c r="H87" s="120"/>
      <c r="I87" s="120"/>
      <c r="J87" s="122"/>
      <c r="K87" s="122" t="s">
        <v>197</v>
      </c>
      <c r="L87" s="122" t="s">
        <v>398</v>
      </c>
      <c r="M87" s="119"/>
      <c r="N87" s="119"/>
      <c r="O87" s="119"/>
      <c r="P87" s="119"/>
      <c r="Q87" s="120"/>
      <c r="R87" s="120"/>
    </row>
    <row r="88" spans="1:18">
      <c r="A88" s="122"/>
      <c r="B88" s="122"/>
      <c r="C88" s="122"/>
      <c r="D88" s="120"/>
      <c r="E88" s="120"/>
      <c r="F88" s="120"/>
      <c r="G88" s="120"/>
      <c r="H88" s="120"/>
      <c r="I88" s="120"/>
      <c r="J88" s="122"/>
      <c r="K88" s="122" t="s">
        <v>199</v>
      </c>
      <c r="L88" s="122" t="s">
        <v>400</v>
      </c>
      <c r="M88" s="119"/>
      <c r="N88" s="119"/>
      <c r="O88" s="119"/>
      <c r="P88" s="119"/>
      <c r="Q88" s="120"/>
      <c r="R88" s="120"/>
    </row>
    <row r="89" spans="1:18">
      <c r="A89" s="122"/>
      <c r="B89" s="122"/>
      <c r="C89" s="122"/>
      <c r="D89" s="120"/>
      <c r="E89" s="120"/>
      <c r="F89" s="120"/>
      <c r="G89" s="120"/>
      <c r="H89" s="120"/>
      <c r="I89" s="120"/>
      <c r="J89" s="122"/>
      <c r="K89" s="122" t="s">
        <v>201</v>
      </c>
      <c r="L89" s="122" t="s">
        <v>418</v>
      </c>
      <c r="M89" s="120"/>
      <c r="N89" s="120"/>
      <c r="O89" s="120"/>
      <c r="P89" s="120"/>
      <c r="Q89" s="120"/>
      <c r="R89" s="120"/>
    </row>
    <row r="90" spans="1:18">
      <c r="A90" s="122"/>
      <c r="B90" s="122"/>
      <c r="C90" s="122"/>
      <c r="D90" s="120"/>
      <c r="E90" s="120"/>
      <c r="F90" s="120"/>
      <c r="G90" s="120"/>
      <c r="H90" s="120"/>
      <c r="I90" s="120"/>
      <c r="J90" s="122"/>
      <c r="K90" s="122" t="s">
        <v>203</v>
      </c>
      <c r="L90" s="122" t="s">
        <v>419</v>
      </c>
      <c r="M90" s="120"/>
      <c r="N90" s="120"/>
      <c r="O90" s="120"/>
      <c r="P90" s="120"/>
      <c r="Q90" s="120"/>
      <c r="R90" s="120"/>
    </row>
    <row r="91" spans="1:18">
      <c r="A91" s="122"/>
      <c r="B91" s="122"/>
      <c r="C91" s="122"/>
      <c r="D91" s="120"/>
      <c r="E91" s="120"/>
      <c r="F91" s="120"/>
      <c r="G91" s="120"/>
      <c r="H91" s="120"/>
      <c r="I91" s="120"/>
      <c r="J91" s="122"/>
      <c r="K91" s="122" t="s">
        <v>205</v>
      </c>
      <c r="L91" s="122" t="s">
        <v>420</v>
      </c>
      <c r="M91" s="120"/>
      <c r="N91" s="120"/>
      <c r="O91" s="120"/>
      <c r="P91" s="120"/>
      <c r="Q91" s="120"/>
      <c r="R91" s="120"/>
    </row>
    <row r="92" spans="1:18">
      <c r="A92" s="122"/>
      <c r="B92" s="122"/>
      <c r="C92" s="122"/>
      <c r="D92" s="120"/>
      <c r="E92" s="120"/>
      <c r="F92" s="120"/>
      <c r="G92" s="120"/>
      <c r="H92" s="120"/>
      <c r="I92" s="120"/>
      <c r="J92" s="122"/>
      <c r="K92" s="122" t="s">
        <v>207</v>
      </c>
      <c r="L92" s="122" t="s">
        <v>421</v>
      </c>
      <c r="M92" s="120"/>
      <c r="N92" s="120"/>
      <c r="O92" s="120"/>
      <c r="P92" s="120"/>
      <c r="Q92" s="120"/>
      <c r="R92" s="120"/>
    </row>
    <row r="93" spans="1:18">
      <c r="A93" s="122"/>
      <c r="B93" s="122"/>
      <c r="C93" s="122"/>
      <c r="D93" s="120"/>
      <c r="E93" s="120"/>
      <c r="F93" s="120"/>
      <c r="G93" s="120"/>
      <c r="H93" s="120"/>
      <c r="I93" s="120"/>
      <c r="J93" s="122"/>
      <c r="K93" s="122" t="s">
        <v>209</v>
      </c>
      <c r="L93" s="122" t="s">
        <v>319</v>
      </c>
      <c r="M93" s="120"/>
      <c r="N93" s="120"/>
      <c r="O93" s="120"/>
      <c r="P93" s="120"/>
      <c r="Q93" s="120"/>
      <c r="R93" s="120"/>
    </row>
    <row r="94" spans="1:18">
      <c r="A94" s="122"/>
      <c r="B94" s="122"/>
      <c r="C94" s="122"/>
      <c r="D94" s="120"/>
      <c r="E94" s="120"/>
      <c r="F94" s="120"/>
      <c r="G94" s="120"/>
      <c r="H94" s="120"/>
      <c r="I94" s="120"/>
      <c r="J94" s="122"/>
      <c r="K94" s="122" t="s">
        <v>404</v>
      </c>
      <c r="L94" s="122" t="s">
        <v>405</v>
      </c>
      <c r="M94" s="120"/>
      <c r="N94" s="120"/>
      <c r="O94" s="120"/>
      <c r="P94" s="120"/>
      <c r="Q94" s="120"/>
      <c r="R94" s="120"/>
    </row>
    <row r="95" spans="1:18">
      <c r="A95" s="122"/>
      <c r="B95" s="122"/>
      <c r="C95" s="122"/>
      <c r="D95" s="120"/>
      <c r="E95" s="120"/>
      <c r="F95" s="120"/>
      <c r="G95" s="120"/>
      <c r="H95" s="120"/>
      <c r="I95" s="120"/>
      <c r="J95" s="122"/>
      <c r="K95" s="122" t="s">
        <v>407</v>
      </c>
      <c r="L95" s="122" t="s">
        <v>408</v>
      </c>
      <c r="M95" s="120"/>
      <c r="N95" s="120"/>
      <c r="O95" s="120"/>
      <c r="P95" s="120"/>
      <c r="Q95" s="120"/>
      <c r="R95" s="120"/>
    </row>
    <row r="96" spans="1:18">
      <c r="A96" s="122"/>
      <c r="B96" s="122"/>
      <c r="C96" s="122"/>
      <c r="D96" s="120"/>
      <c r="E96" s="120"/>
      <c r="F96" s="120"/>
      <c r="G96" s="120"/>
      <c r="H96" s="120"/>
      <c r="I96" s="120"/>
      <c r="J96" s="122"/>
      <c r="K96" s="122" t="s">
        <v>410</v>
      </c>
      <c r="L96" s="122" t="s">
        <v>411</v>
      </c>
      <c r="M96" s="120"/>
      <c r="N96" s="120"/>
      <c r="O96" s="120"/>
      <c r="P96" s="120"/>
      <c r="Q96" s="120"/>
      <c r="R96" s="120"/>
    </row>
    <row r="97" spans="1:18">
      <c r="A97" s="122"/>
      <c r="B97" s="122"/>
      <c r="C97" s="122"/>
      <c r="D97" s="120"/>
      <c r="E97" s="120"/>
      <c r="F97" s="120"/>
      <c r="G97" s="120"/>
      <c r="H97" s="120"/>
      <c r="I97" s="120"/>
      <c r="J97" s="122"/>
      <c r="K97" s="122" t="s">
        <v>213</v>
      </c>
      <c r="L97" s="122" t="s">
        <v>327</v>
      </c>
      <c r="M97" s="120"/>
      <c r="N97" s="120"/>
      <c r="O97" s="120"/>
      <c r="P97" s="120"/>
      <c r="Q97" s="120"/>
      <c r="R97" s="120"/>
    </row>
    <row r="98" spans="1:18">
      <c r="A98" s="122"/>
      <c r="B98" s="122"/>
      <c r="C98" s="122"/>
      <c r="D98" s="120"/>
      <c r="E98" s="120"/>
      <c r="F98" s="120"/>
      <c r="G98" s="120"/>
      <c r="H98" s="120"/>
      <c r="I98" s="120"/>
      <c r="J98" s="125" t="s">
        <v>422</v>
      </c>
      <c r="K98" s="125" t="s">
        <v>281</v>
      </c>
      <c r="L98" s="125" t="s">
        <v>423</v>
      </c>
      <c r="M98" s="120"/>
      <c r="N98" s="120"/>
      <c r="O98" s="120"/>
      <c r="P98" s="120"/>
      <c r="Q98" s="120"/>
      <c r="R98" s="120"/>
    </row>
    <row r="99" spans="1:18">
      <c r="A99" s="122"/>
      <c r="B99" s="122"/>
      <c r="C99" s="122"/>
      <c r="D99" s="120"/>
      <c r="E99" s="120"/>
      <c r="F99" s="120"/>
      <c r="G99" s="120"/>
      <c r="H99" s="120"/>
      <c r="I99" s="120"/>
      <c r="J99" s="122"/>
      <c r="K99" s="122" t="s">
        <v>189</v>
      </c>
      <c r="L99" s="122" t="s">
        <v>424</v>
      </c>
      <c r="M99" s="120"/>
      <c r="N99" s="120"/>
      <c r="O99" s="120"/>
      <c r="P99" s="120"/>
      <c r="Q99" s="120"/>
      <c r="R99" s="120"/>
    </row>
    <row r="100" spans="1:18">
      <c r="A100" s="122"/>
      <c r="B100" s="122"/>
      <c r="C100" s="122"/>
      <c r="D100" s="120"/>
      <c r="E100" s="120"/>
      <c r="F100" s="120"/>
      <c r="G100" s="120"/>
      <c r="H100" s="120"/>
      <c r="I100" s="120"/>
      <c r="J100" s="122"/>
      <c r="K100" s="122" t="s">
        <v>213</v>
      </c>
      <c r="L100" s="122" t="s">
        <v>352</v>
      </c>
      <c r="M100" s="120"/>
      <c r="N100" s="120"/>
      <c r="O100" s="120"/>
      <c r="P100" s="120"/>
      <c r="Q100" s="120"/>
      <c r="R100" s="120"/>
    </row>
    <row r="101" spans="1:18">
      <c r="A101" s="122"/>
      <c r="B101" s="122"/>
      <c r="C101" s="122"/>
      <c r="D101" s="120"/>
      <c r="E101" s="120"/>
      <c r="F101" s="120"/>
      <c r="G101" s="120"/>
      <c r="H101" s="120"/>
      <c r="I101" s="120"/>
      <c r="J101" s="125" t="s">
        <v>425</v>
      </c>
      <c r="K101" s="125" t="s">
        <v>281</v>
      </c>
      <c r="L101" s="125" t="s">
        <v>347</v>
      </c>
      <c r="M101" s="120"/>
      <c r="N101" s="120"/>
      <c r="O101" s="120"/>
      <c r="P101" s="120"/>
      <c r="Q101" s="120"/>
      <c r="R101" s="120"/>
    </row>
    <row r="102" spans="1:18">
      <c r="A102" s="122"/>
      <c r="B102" s="122"/>
      <c r="C102" s="122"/>
      <c r="D102" s="120"/>
      <c r="E102" s="120"/>
      <c r="F102" s="120"/>
      <c r="G102" s="120"/>
      <c r="H102" s="120"/>
      <c r="I102" s="120"/>
      <c r="J102" s="122"/>
      <c r="K102" s="122" t="s">
        <v>189</v>
      </c>
      <c r="L102" s="122" t="s">
        <v>424</v>
      </c>
      <c r="M102" s="120"/>
      <c r="N102" s="120"/>
      <c r="O102" s="120"/>
      <c r="P102" s="120"/>
      <c r="Q102" s="120"/>
      <c r="R102" s="120"/>
    </row>
    <row r="103" spans="1:18">
      <c r="A103" s="122"/>
      <c r="B103" s="122"/>
      <c r="C103" s="122"/>
      <c r="D103" s="120"/>
      <c r="E103" s="120"/>
      <c r="F103" s="120"/>
      <c r="G103" s="120"/>
      <c r="H103" s="120"/>
      <c r="I103" s="120"/>
      <c r="J103" s="122"/>
      <c r="K103" s="122" t="s">
        <v>193</v>
      </c>
      <c r="L103" s="122" t="s">
        <v>426</v>
      </c>
      <c r="M103" s="120"/>
      <c r="N103" s="120"/>
      <c r="O103" s="120"/>
      <c r="P103" s="120"/>
      <c r="Q103" s="120"/>
      <c r="R103" s="120"/>
    </row>
    <row r="104" spans="1:18">
      <c r="A104" s="122"/>
      <c r="B104" s="122"/>
      <c r="C104" s="122"/>
      <c r="D104" s="120"/>
      <c r="E104" s="120"/>
      <c r="F104" s="120"/>
      <c r="G104" s="120"/>
      <c r="H104" s="120"/>
      <c r="I104" s="120"/>
      <c r="J104" s="122"/>
      <c r="K104" s="122" t="s">
        <v>218</v>
      </c>
      <c r="L104" s="122" t="s">
        <v>348</v>
      </c>
      <c r="M104" s="120"/>
      <c r="N104" s="120"/>
      <c r="O104" s="120"/>
      <c r="P104" s="120"/>
      <c r="Q104" s="120"/>
      <c r="R104" s="120"/>
    </row>
    <row r="105" spans="1:18">
      <c r="A105" s="122"/>
      <c r="B105" s="122"/>
      <c r="C105" s="122"/>
      <c r="D105" s="120"/>
      <c r="E105" s="120"/>
      <c r="F105" s="120"/>
      <c r="G105" s="120"/>
      <c r="H105" s="120"/>
      <c r="I105" s="120"/>
      <c r="J105" s="122"/>
      <c r="K105" s="122" t="s">
        <v>220</v>
      </c>
      <c r="L105" s="122" t="s">
        <v>350</v>
      </c>
      <c r="M105" s="120"/>
      <c r="N105" s="120"/>
      <c r="O105" s="120"/>
      <c r="P105" s="120"/>
      <c r="Q105" s="120"/>
      <c r="R105" s="120"/>
    </row>
    <row r="106" spans="1:18">
      <c r="A106" s="122"/>
      <c r="B106" s="122"/>
      <c r="C106" s="122"/>
      <c r="D106" s="120"/>
      <c r="E106" s="120"/>
      <c r="F106" s="120"/>
      <c r="G106" s="120"/>
      <c r="H106" s="120"/>
      <c r="I106" s="120"/>
      <c r="J106" s="122"/>
      <c r="K106" s="122" t="s">
        <v>213</v>
      </c>
      <c r="L106" s="122" t="s">
        <v>352</v>
      </c>
      <c r="M106" s="120"/>
      <c r="N106" s="120"/>
      <c r="O106" s="120"/>
      <c r="P106" s="120"/>
      <c r="Q106" s="120"/>
      <c r="R106" s="120"/>
    </row>
    <row r="107" spans="1:18">
      <c r="A107" s="122"/>
      <c r="B107" s="122"/>
      <c r="C107" s="122"/>
      <c r="D107" s="120"/>
      <c r="E107" s="120"/>
      <c r="F107" s="120"/>
      <c r="G107" s="120"/>
      <c r="H107" s="120"/>
      <c r="I107" s="120"/>
      <c r="J107" s="125" t="s">
        <v>427</v>
      </c>
      <c r="K107" s="125" t="s">
        <v>281</v>
      </c>
      <c r="L107" s="125" t="s">
        <v>372</v>
      </c>
      <c r="M107" s="120"/>
      <c r="N107" s="120"/>
      <c r="O107" s="120"/>
      <c r="P107" s="120"/>
      <c r="Q107" s="120"/>
      <c r="R107" s="120"/>
    </row>
    <row r="108" spans="1:18">
      <c r="A108" s="122"/>
      <c r="B108" s="122"/>
      <c r="C108" s="122"/>
      <c r="D108" s="120"/>
      <c r="E108" s="120"/>
      <c r="F108" s="120"/>
      <c r="G108" s="120"/>
      <c r="H108" s="120"/>
      <c r="I108" s="120"/>
      <c r="J108" s="122"/>
      <c r="K108" s="122" t="s">
        <v>191</v>
      </c>
      <c r="L108" s="122" t="s">
        <v>374</v>
      </c>
      <c r="M108" s="120"/>
      <c r="N108" s="120"/>
      <c r="O108" s="120"/>
      <c r="P108" s="120"/>
      <c r="Q108" s="120"/>
      <c r="R108" s="120"/>
    </row>
    <row r="109" spans="1:18">
      <c r="A109" s="122"/>
      <c r="B109" s="122"/>
      <c r="C109" s="122"/>
      <c r="D109" s="120"/>
      <c r="E109" s="120"/>
      <c r="F109" s="120"/>
      <c r="G109" s="120"/>
      <c r="H109" s="120"/>
      <c r="I109" s="120"/>
      <c r="J109" s="122"/>
      <c r="K109" s="122" t="s">
        <v>193</v>
      </c>
      <c r="L109" s="122" t="s">
        <v>375</v>
      </c>
      <c r="M109" s="120"/>
      <c r="N109" s="120"/>
      <c r="O109" s="120"/>
      <c r="P109" s="120"/>
      <c r="Q109" s="120"/>
      <c r="R109" s="120"/>
    </row>
    <row r="110" spans="1:18">
      <c r="A110" s="122"/>
      <c r="B110" s="122"/>
      <c r="C110" s="122"/>
      <c r="D110" s="120"/>
      <c r="E110" s="120"/>
      <c r="F110" s="120"/>
      <c r="G110" s="120"/>
      <c r="H110" s="120"/>
      <c r="I110" s="120"/>
      <c r="J110" s="125" t="s">
        <v>428</v>
      </c>
      <c r="K110" s="125" t="s">
        <v>281</v>
      </c>
      <c r="L110" s="125" t="s">
        <v>112</v>
      </c>
      <c r="M110" s="120"/>
      <c r="N110" s="120"/>
      <c r="O110" s="120"/>
      <c r="P110" s="120"/>
      <c r="Q110" s="120"/>
      <c r="R110" s="120"/>
    </row>
    <row r="111" spans="1:18">
      <c r="A111" s="122"/>
      <c r="B111" s="122"/>
      <c r="C111" s="122"/>
      <c r="D111" s="120"/>
      <c r="E111" s="120"/>
      <c r="F111" s="120"/>
      <c r="G111" s="120"/>
      <c r="H111" s="120"/>
      <c r="I111" s="120"/>
      <c r="J111" s="122"/>
      <c r="K111" s="122" t="s">
        <v>195</v>
      </c>
      <c r="L111" s="122" t="s">
        <v>412</v>
      </c>
      <c r="M111" s="120"/>
      <c r="N111" s="120"/>
      <c r="O111" s="120"/>
      <c r="P111" s="120"/>
      <c r="Q111" s="120"/>
      <c r="R111" s="120"/>
    </row>
    <row r="112" spans="1:18">
      <c r="A112" s="122"/>
      <c r="B112" s="122"/>
      <c r="C112" s="122"/>
      <c r="D112" s="119"/>
      <c r="E112" s="119"/>
      <c r="F112" s="119"/>
      <c r="G112" s="119"/>
      <c r="H112" s="120"/>
      <c r="I112" s="120"/>
      <c r="J112" s="122"/>
      <c r="K112" s="122" t="s">
        <v>197</v>
      </c>
      <c r="L112" s="122" t="s">
        <v>414</v>
      </c>
      <c r="M112" s="119"/>
      <c r="N112" s="119"/>
      <c r="O112" s="119"/>
      <c r="P112" s="119"/>
      <c r="Q112" s="120"/>
      <c r="R112" s="120"/>
    </row>
    <row r="113" spans="1:18">
      <c r="A113" s="122"/>
      <c r="B113" s="122"/>
      <c r="C113" s="122"/>
      <c r="D113" s="119"/>
      <c r="E113" s="119"/>
      <c r="F113" s="119"/>
      <c r="G113" s="119"/>
      <c r="H113" s="120"/>
      <c r="I113" s="120"/>
      <c r="J113" s="122"/>
      <c r="K113" s="122" t="s">
        <v>199</v>
      </c>
      <c r="L113" s="122" t="s">
        <v>417</v>
      </c>
      <c r="M113" s="119"/>
      <c r="N113" s="119"/>
      <c r="O113" s="119"/>
      <c r="P113" s="119"/>
      <c r="Q113" s="120"/>
      <c r="R113" s="120"/>
    </row>
    <row r="114" spans="1:18">
      <c r="A114" s="122"/>
      <c r="B114" s="122"/>
      <c r="C114" s="122"/>
      <c r="D114" s="119"/>
      <c r="E114" s="119"/>
      <c r="F114" s="119"/>
      <c r="G114" s="119"/>
      <c r="H114" s="120"/>
      <c r="I114" s="120"/>
      <c r="J114" s="122"/>
      <c r="K114" s="122" t="s">
        <v>213</v>
      </c>
      <c r="L114" s="122" t="s">
        <v>112</v>
      </c>
      <c r="M114" s="119"/>
      <c r="N114" s="119"/>
      <c r="O114" s="119"/>
      <c r="P114" s="119"/>
      <c r="Q114" s="120"/>
      <c r="R114" s="120"/>
    </row>
    <row r="115" spans="1:18">
      <c r="A115" s="123" t="s">
        <v>39</v>
      </c>
      <c r="B115" s="123"/>
      <c r="C115" s="123"/>
      <c r="D115" s="124">
        <v>5176.09</v>
      </c>
      <c r="E115" s="124">
        <v>3176.09</v>
      </c>
      <c r="F115" s="124">
        <v>2000</v>
      </c>
      <c r="G115" s="124"/>
      <c r="H115" s="71"/>
      <c r="I115" s="71"/>
      <c r="J115" s="123" t="s">
        <v>39</v>
      </c>
      <c r="K115" s="123"/>
      <c r="L115" s="123"/>
      <c r="M115" s="124">
        <v>5176.09</v>
      </c>
      <c r="N115" s="124">
        <v>3176.09</v>
      </c>
      <c r="O115" s="124">
        <v>2000</v>
      </c>
      <c r="P115" s="124"/>
      <c r="Q115" s="71"/>
      <c r="R115" s="71"/>
    </row>
    <row r="116" spans="4:16">
      <c r="D116" s="49"/>
      <c r="E116" s="49"/>
      <c r="F116" s="49"/>
      <c r="G116" s="49"/>
      <c r="M116" s="49"/>
      <c r="N116" s="49"/>
      <c r="O116" s="49"/>
      <c r="P116" s="49"/>
    </row>
  </sheetData>
  <mergeCells count="13">
    <mergeCell ref="A1:E1"/>
    <mergeCell ref="A2:R2"/>
    <mergeCell ref="A4:I4"/>
    <mergeCell ref="J4:R4"/>
    <mergeCell ref="A5:C5"/>
    <mergeCell ref="D5:F5"/>
    <mergeCell ref="G5:I5"/>
    <mergeCell ref="J5:L5"/>
    <mergeCell ref="M5:O5"/>
    <mergeCell ref="P5:R5"/>
    <mergeCell ref="A8:C8"/>
    <mergeCell ref="A115:C115"/>
    <mergeCell ref="J115:L115"/>
  </mergeCells>
  <printOptions horizontalCentered="1"/>
  <pageMargins left="0.0388888888888889" right="0.0388888888888889" top="0.747916666666667" bottom="0.747916666666667" header="0.314583333333333" footer="0.314583333333333"/>
  <pageSetup paperSize="9" scale="64" fitToHeight="0" orientation="landscape" horizontalDpi="600"/>
  <headerFooter>
    <oddFooter>&amp;C14-16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H7" sqref="H7"/>
    </sheetView>
  </sheetViews>
  <sheetFormatPr defaultColWidth="9" defaultRowHeight="13.5"/>
  <cols>
    <col min="1" max="1" width="31.375" style="92" customWidth="1"/>
    <col min="2" max="2" width="21.25" style="92" customWidth="1"/>
    <col min="3" max="3" width="21.375" style="92" customWidth="1"/>
    <col min="4" max="4" width="24.875" style="92" customWidth="1"/>
    <col min="5" max="5" width="23.5" style="92" customWidth="1"/>
    <col min="6" max="8" width="11.625" style="92" customWidth="1"/>
    <col min="9" max="16384" width="9" style="92"/>
  </cols>
  <sheetData>
    <row r="1" ht="39.95" customHeight="1" spans="1:8">
      <c r="A1" s="1" t="s">
        <v>429</v>
      </c>
      <c r="B1" s="1"/>
      <c r="C1" s="1"/>
      <c r="D1" s="1"/>
      <c r="E1" s="1"/>
      <c r="F1" s="93"/>
      <c r="G1" s="93"/>
      <c r="H1" s="93"/>
    </row>
    <row r="2" ht="3" customHeight="1"/>
    <row r="3" s="91" customFormat="1" ht="28.5" customHeight="1" spans="1:5">
      <c r="A3" s="94" t="s">
        <v>430</v>
      </c>
      <c r="B3" s="94"/>
      <c r="C3" s="94"/>
      <c r="D3" s="94"/>
      <c r="E3" s="95" t="s">
        <v>41</v>
      </c>
    </row>
    <row r="4" ht="30" customHeight="1" spans="1:5">
      <c r="A4" s="96" t="s">
        <v>431</v>
      </c>
      <c r="B4" s="96" t="s">
        <v>432</v>
      </c>
      <c r="C4" s="96" t="s">
        <v>433</v>
      </c>
      <c r="D4" s="97" t="s">
        <v>434</v>
      </c>
      <c r="E4" s="97"/>
    </row>
    <row r="5" ht="30" customHeight="1" spans="1:5">
      <c r="A5" s="98"/>
      <c r="B5" s="98"/>
      <c r="C5" s="98"/>
      <c r="D5" s="99" t="s">
        <v>435</v>
      </c>
      <c r="E5" s="99" t="s">
        <v>436</v>
      </c>
    </row>
    <row r="6" ht="30" customHeight="1" spans="1:5">
      <c r="A6" s="100" t="s">
        <v>98</v>
      </c>
      <c r="B6" s="101">
        <f>SUM(B7:B9)</f>
        <v>82.15</v>
      </c>
      <c r="C6" s="101">
        <f>SUM(C7:C9)</f>
        <v>100</v>
      </c>
      <c r="D6" s="101">
        <f>B6-C6</f>
        <v>-17.85</v>
      </c>
      <c r="E6" s="102">
        <f>D6/C6</f>
        <v>-0.1785</v>
      </c>
    </row>
    <row r="7" ht="30" customHeight="1" spans="1:5">
      <c r="A7" s="101" t="s">
        <v>437</v>
      </c>
      <c r="B7" s="101">
        <v>50</v>
      </c>
      <c r="C7" s="101">
        <v>50</v>
      </c>
      <c r="D7" s="101">
        <f>B7-C7</f>
        <v>0</v>
      </c>
      <c r="E7" s="103">
        <f>D7/C7</f>
        <v>0</v>
      </c>
    </row>
    <row r="8" ht="30" customHeight="1" spans="1:5">
      <c r="A8" s="101" t="s">
        <v>438</v>
      </c>
      <c r="B8" s="101">
        <v>15</v>
      </c>
      <c r="C8" s="101">
        <v>15</v>
      </c>
      <c r="D8" s="101">
        <f>B8-C8</f>
        <v>0</v>
      </c>
      <c r="E8" s="103">
        <f>D8/C8</f>
        <v>0</v>
      </c>
    </row>
    <row r="9" ht="30" customHeight="1" spans="1:5">
      <c r="A9" s="101" t="s">
        <v>439</v>
      </c>
      <c r="B9" s="101">
        <v>17.15</v>
      </c>
      <c r="C9" s="101">
        <v>35</v>
      </c>
      <c r="D9" s="101">
        <f>B9-C9</f>
        <v>-17.85</v>
      </c>
      <c r="E9" s="103">
        <f>D9/C9</f>
        <v>-0.51</v>
      </c>
    </row>
    <row r="10" ht="30" customHeight="1" spans="1:5">
      <c r="A10" s="101" t="s">
        <v>440</v>
      </c>
      <c r="B10" s="101"/>
      <c r="C10" s="101"/>
      <c r="D10" s="101"/>
      <c r="E10" s="103"/>
    </row>
    <row r="11" ht="30" customHeight="1" spans="1:5">
      <c r="A11" s="101" t="s">
        <v>441</v>
      </c>
      <c r="B11" s="101">
        <v>17.15</v>
      </c>
      <c r="C11" s="101">
        <v>35</v>
      </c>
      <c r="D11" s="101">
        <f>B11-C11</f>
        <v>-17.85</v>
      </c>
      <c r="E11" s="103">
        <f>D11/C11</f>
        <v>-0.51</v>
      </c>
    </row>
    <row r="12" ht="132" customHeight="1" spans="1:10">
      <c r="A12" s="104" t="s">
        <v>442</v>
      </c>
      <c r="B12" s="104"/>
      <c r="C12" s="104"/>
      <c r="D12" s="104"/>
      <c r="E12" s="104"/>
      <c r="J12" s="92" t="s">
        <v>443</v>
      </c>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oddFooter>&amp;C17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opLeftCell="A7" workbookViewId="0">
      <selection activeCell="F8" sqref="F8"/>
    </sheetView>
  </sheetViews>
  <sheetFormatPr defaultColWidth="8" defaultRowHeight="12"/>
  <cols>
    <col min="1" max="1" width="25.375" style="3"/>
    <col min="2" max="2" width="34.25" style="3" customWidth="1"/>
    <col min="3" max="5" width="20.625" style="3" customWidth="1"/>
    <col min="6" max="6" width="10.375" style="3" customWidth="1"/>
    <col min="7" max="7" width="58.75" style="3" customWidth="1"/>
    <col min="8" max="8" width="34.5" style="3" customWidth="1"/>
    <col min="9" max="16384" width="8" style="3"/>
  </cols>
  <sheetData>
    <row r="1" customFormat="1" ht="13.5" spans="1:5">
      <c r="A1" s="83"/>
      <c r="B1" s="84"/>
      <c r="C1" s="84"/>
      <c r="D1" s="84"/>
      <c r="E1" s="84"/>
    </row>
    <row r="2" ht="21" spans="1:8">
      <c r="A2" s="1" t="s">
        <v>444</v>
      </c>
      <c r="B2" s="1"/>
      <c r="C2" s="1"/>
      <c r="D2" s="1"/>
      <c r="E2" s="1"/>
      <c r="F2" s="1"/>
      <c r="G2" s="1"/>
      <c r="H2" s="1"/>
    </row>
    <row r="3" ht="13.5" spans="1:1">
      <c r="A3" s="2" t="s">
        <v>1</v>
      </c>
    </row>
    <row r="4" ht="44.25" customHeight="1" spans="1:8">
      <c r="A4" s="9" t="s">
        <v>445</v>
      </c>
      <c r="B4" s="9" t="s">
        <v>446</v>
      </c>
      <c r="C4" s="9" t="s">
        <v>447</v>
      </c>
      <c r="D4" s="9" t="s">
        <v>448</v>
      </c>
      <c r="E4" s="9" t="s">
        <v>449</v>
      </c>
      <c r="F4" s="9" t="s">
        <v>450</v>
      </c>
      <c r="G4" s="9" t="s">
        <v>451</v>
      </c>
      <c r="H4" s="9" t="s">
        <v>452</v>
      </c>
    </row>
    <row r="5" ht="14.25" spans="1:8">
      <c r="A5" s="9">
        <v>1</v>
      </c>
      <c r="B5" s="9">
        <v>2</v>
      </c>
      <c r="C5" s="9">
        <v>3</v>
      </c>
      <c r="D5" s="9">
        <v>4</v>
      </c>
      <c r="E5" s="9">
        <v>5</v>
      </c>
      <c r="F5" s="9">
        <v>6</v>
      </c>
      <c r="G5" s="9">
        <v>7</v>
      </c>
      <c r="H5" s="9">
        <v>8</v>
      </c>
    </row>
    <row r="6" ht="33" customHeight="1" spans="1:2">
      <c r="A6" s="10" t="s">
        <v>187</v>
      </c>
      <c r="B6" s="10"/>
    </row>
    <row r="7" ht="120" customHeight="1" spans="1:8">
      <c r="A7" s="4" t="s">
        <v>453</v>
      </c>
      <c r="B7" s="86" t="s">
        <v>454</v>
      </c>
      <c r="C7" s="34" t="s">
        <v>455</v>
      </c>
      <c r="D7" s="34" t="s">
        <v>456</v>
      </c>
      <c r="E7" s="34" t="s">
        <v>457</v>
      </c>
      <c r="F7" s="34" t="s">
        <v>458</v>
      </c>
      <c r="G7" s="34" t="s">
        <v>459</v>
      </c>
      <c r="H7" s="34" t="s">
        <v>460</v>
      </c>
    </row>
    <row r="8" ht="120" customHeight="1" spans="1:8">
      <c r="A8" s="87"/>
      <c r="B8" s="88"/>
      <c r="C8" s="38" t="s">
        <v>455</v>
      </c>
      <c r="D8" s="38" t="s">
        <v>456</v>
      </c>
      <c r="E8" s="4" t="s">
        <v>461</v>
      </c>
      <c r="F8" s="4" t="s">
        <v>462</v>
      </c>
      <c r="G8" s="4" t="s">
        <v>463</v>
      </c>
      <c r="H8" s="4" t="s">
        <v>464</v>
      </c>
    </row>
    <row r="9" ht="120" customHeight="1" spans="1:16384">
      <c r="A9" s="87"/>
      <c r="B9" s="88"/>
      <c r="C9" s="38" t="s">
        <v>455</v>
      </c>
      <c r="D9" s="38" t="s">
        <v>456</v>
      </c>
      <c r="E9" s="4" t="s">
        <v>465</v>
      </c>
      <c r="F9" s="4" t="s">
        <v>466</v>
      </c>
      <c r="G9" s="4" t="s">
        <v>467</v>
      </c>
      <c r="H9" s="4" t="s">
        <v>468</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ht="120" customHeight="1" spans="1:16384">
      <c r="A10" s="87"/>
      <c r="B10" s="88"/>
      <c r="C10" s="38" t="s">
        <v>455</v>
      </c>
      <c r="D10" s="38" t="s">
        <v>456</v>
      </c>
      <c r="E10" s="4" t="s">
        <v>469</v>
      </c>
      <c r="F10" s="4" t="s">
        <v>470</v>
      </c>
      <c r="G10" s="4" t="s">
        <v>467</v>
      </c>
      <c r="H10" s="4" t="s">
        <v>471</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177" customHeight="1" spans="1:16384">
      <c r="A11" s="87"/>
      <c r="B11" s="88"/>
      <c r="C11" s="38" t="s">
        <v>472</v>
      </c>
      <c r="D11" s="38" t="s">
        <v>473</v>
      </c>
      <c r="E11" s="4" t="s">
        <v>474</v>
      </c>
      <c r="F11" s="4" t="s">
        <v>475</v>
      </c>
      <c r="G11" s="4" t="s">
        <v>467</v>
      </c>
      <c r="H11" s="4" t="s">
        <v>476</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16" customHeight="1" spans="1:16384">
      <c r="A12" s="8"/>
      <c r="B12" s="89"/>
      <c r="C12" s="42" t="s">
        <v>477</v>
      </c>
      <c r="D12" s="42" t="s">
        <v>478</v>
      </c>
      <c r="E12" s="90" t="s">
        <v>479</v>
      </c>
      <c r="F12" s="90">
        <v>0.96</v>
      </c>
      <c r="G12" s="9" t="s">
        <v>467</v>
      </c>
      <c r="H12" s="9" t="s">
        <v>480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sheetData>
  <mergeCells count="3">
    <mergeCell ref="A2:H2"/>
    <mergeCell ref="A7:A12"/>
    <mergeCell ref="B7:B12"/>
  </mergeCells>
  <pageMargins left="0.751388888888889" right="0.751388888888889" top="1" bottom="1" header="0.511805555555556" footer="0.511805555555556"/>
  <pageSetup paperSize="9" scale="56" orientation="landscape" horizontalDpi="600"/>
  <headerFooter>
    <oddFooter>&amp;C18-19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E23" sqref="E23"/>
    </sheetView>
  </sheetViews>
  <sheetFormatPr defaultColWidth="8" defaultRowHeight="12" outlineLevelRow="7" outlineLevelCol="7"/>
  <cols>
    <col min="1" max="1" width="25.375" style="3"/>
    <col min="2" max="2" width="25.375" style="3" customWidth="1"/>
    <col min="3" max="5" width="20.625" style="3" customWidth="1"/>
    <col min="6" max="6" width="22" style="3" customWidth="1"/>
    <col min="7" max="7" width="16.5" style="3" customWidth="1"/>
    <col min="8" max="8" width="17.625" style="3" customWidth="1"/>
    <col min="9" max="16384" width="8" style="3"/>
  </cols>
  <sheetData>
    <row r="1" customFormat="1" ht="13.5" spans="1:5">
      <c r="A1" s="83"/>
      <c r="B1" s="84"/>
      <c r="C1" s="84"/>
      <c r="D1" s="84"/>
      <c r="E1" s="84"/>
    </row>
    <row r="2" ht="21" spans="1:8">
      <c r="A2" s="1" t="s">
        <v>481</v>
      </c>
      <c r="B2" s="1"/>
      <c r="C2" s="1"/>
      <c r="D2" s="1"/>
      <c r="E2" s="1"/>
      <c r="F2" s="1"/>
      <c r="G2" s="1"/>
      <c r="H2" s="1"/>
    </row>
    <row r="3" ht="13.5" spans="1:1">
      <c r="A3" s="2" t="s">
        <v>1</v>
      </c>
    </row>
    <row r="4" ht="44.25" customHeight="1" spans="1:8">
      <c r="A4" s="9" t="s">
        <v>445</v>
      </c>
      <c r="B4" s="9" t="s">
        <v>446</v>
      </c>
      <c r="C4" s="9" t="s">
        <v>447</v>
      </c>
      <c r="D4" s="9" t="s">
        <v>448</v>
      </c>
      <c r="E4" s="9" t="s">
        <v>449</v>
      </c>
      <c r="F4" s="9" t="s">
        <v>450</v>
      </c>
      <c r="G4" s="9" t="s">
        <v>451</v>
      </c>
      <c r="H4" s="9" t="s">
        <v>452</v>
      </c>
    </row>
    <row r="5" ht="14.25" spans="1:8">
      <c r="A5" s="9">
        <v>1</v>
      </c>
      <c r="B5" s="9">
        <v>2</v>
      </c>
      <c r="C5" s="9">
        <v>3</v>
      </c>
      <c r="D5" s="9">
        <v>4</v>
      </c>
      <c r="E5" s="9">
        <v>5</v>
      </c>
      <c r="F5" s="9">
        <v>6</v>
      </c>
      <c r="G5" s="9">
        <v>7</v>
      </c>
      <c r="H5" s="9">
        <v>8</v>
      </c>
    </row>
    <row r="6" ht="33" customHeight="1" spans="1:8">
      <c r="A6" s="10" t="s">
        <v>187</v>
      </c>
      <c r="B6" s="9" t="s">
        <v>273</v>
      </c>
      <c r="C6" s="10"/>
      <c r="D6" s="10"/>
      <c r="E6" s="9"/>
      <c r="F6" s="9"/>
      <c r="G6" s="9"/>
      <c r="H6" s="9"/>
    </row>
    <row r="7" ht="24" customHeight="1" spans="1:8">
      <c r="A7" s="85" t="s">
        <v>482</v>
      </c>
      <c r="B7" s="9" t="s">
        <v>273</v>
      </c>
      <c r="C7" s="85"/>
      <c r="D7" s="85"/>
      <c r="E7" s="9"/>
      <c r="F7" s="9"/>
      <c r="G7" s="9"/>
      <c r="H7" s="9"/>
    </row>
    <row r="8" ht="24" customHeight="1" spans="1:8">
      <c r="A8" s="85" t="s">
        <v>483</v>
      </c>
      <c r="B8" s="9" t="s">
        <v>273</v>
      </c>
      <c r="C8" s="85"/>
      <c r="D8" s="85"/>
      <c r="E8" s="9"/>
      <c r="F8" s="9"/>
      <c r="G8" s="9"/>
      <c r="H8" s="9"/>
    </row>
  </sheetData>
  <mergeCells count="1">
    <mergeCell ref="A2:H2"/>
  </mergeCells>
  <pageMargins left="0.751388888888889" right="0.751388888888889" top="1" bottom="1" header="0.511805555555556" footer="0.511805555555556"/>
  <pageSetup paperSize="9" scale="78" orientation="landscape" horizontalDpi="600"/>
  <headerFooter>
    <oddFooter>&amp;C20</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H8"/>
    </sheetView>
  </sheetViews>
  <sheetFormatPr defaultColWidth="8" defaultRowHeight="12" outlineLevelRow="7" outlineLevelCol="7"/>
  <cols>
    <col min="1" max="1" width="25.375" style="3"/>
    <col min="2" max="2" width="25.375" style="3" customWidth="1"/>
    <col min="3" max="5" width="20.625" style="3" customWidth="1"/>
    <col min="6" max="6" width="22" style="3" customWidth="1"/>
    <col min="7" max="7" width="16.5" style="3" customWidth="1"/>
    <col min="8" max="8" width="17.625" style="3" customWidth="1"/>
    <col min="9" max="16384" width="8" style="3"/>
  </cols>
  <sheetData>
    <row r="1" customFormat="1" ht="13.5" spans="1:5">
      <c r="A1" s="83"/>
      <c r="B1" s="84"/>
      <c r="C1" s="84"/>
      <c r="D1" s="84"/>
      <c r="E1" s="84"/>
    </row>
    <row r="2" ht="21" spans="1:8">
      <c r="A2" s="1" t="s">
        <v>484</v>
      </c>
      <c r="B2" s="1"/>
      <c r="C2" s="1"/>
      <c r="D2" s="1"/>
      <c r="E2" s="1"/>
      <c r="F2" s="1"/>
      <c r="G2" s="1"/>
      <c r="H2" s="1"/>
    </row>
    <row r="3" ht="13.5" spans="1:1">
      <c r="A3" s="2" t="s">
        <v>1</v>
      </c>
    </row>
    <row r="4" ht="44.25" customHeight="1" spans="1:8">
      <c r="A4" s="9" t="s">
        <v>445</v>
      </c>
      <c r="B4" s="9" t="s">
        <v>446</v>
      </c>
      <c r="C4" s="9" t="s">
        <v>447</v>
      </c>
      <c r="D4" s="9" t="s">
        <v>448</v>
      </c>
      <c r="E4" s="9" t="s">
        <v>449</v>
      </c>
      <c r="F4" s="9" t="s">
        <v>450</v>
      </c>
      <c r="G4" s="9" t="s">
        <v>451</v>
      </c>
      <c r="H4" s="9" t="s">
        <v>452</v>
      </c>
    </row>
    <row r="5" ht="21" customHeight="1" spans="1:8">
      <c r="A5" s="9">
        <v>1</v>
      </c>
      <c r="B5" s="9">
        <v>2</v>
      </c>
      <c r="C5" s="9">
        <v>3</v>
      </c>
      <c r="D5" s="9">
        <v>4</v>
      </c>
      <c r="E5" s="9">
        <v>5</v>
      </c>
      <c r="F5" s="9">
        <v>6</v>
      </c>
      <c r="G5" s="9">
        <v>7</v>
      </c>
      <c r="H5" s="9">
        <v>8</v>
      </c>
    </row>
    <row r="6" ht="33" customHeight="1" spans="1:8">
      <c r="A6" s="10" t="s">
        <v>187</v>
      </c>
      <c r="B6" s="9" t="s">
        <v>273</v>
      </c>
      <c r="C6" s="10"/>
      <c r="D6" s="10"/>
      <c r="E6" s="9"/>
      <c r="F6" s="9"/>
      <c r="G6" s="9"/>
      <c r="H6" s="9"/>
    </row>
    <row r="7" ht="24" customHeight="1" spans="1:8">
      <c r="A7" s="85" t="s">
        <v>485</v>
      </c>
      <c r="B7" s="9" t="s">
        <v>273</v>
      </c>
      <c r="C7" s="85"/>
      <c r="D7" s="85"/>
      <c r="E7" s="9"/>
      <c r="F7" s="9"/>
      <c r="G7" s="9"/>
      <c r="H7" s="9"/>
    </row>
    <row r="8" ht="24" customHeight="1" spans="1:8">
      <c r="A8" s="85" t="s">
        <v>486</v>
      </c>
      <c r="B8" s="9" t="s">
        <v>273</v>
      </c>
      <c r="C8" s="85"/>
      <c r="D8" s="85"/>
      <c r="E8" s="9"/>
      <c r="F8" s="9"/>
      <c r="G8" s="9"/>
      <c r="H8" s="9"/>
    </row>
  </sheetData>
  <mergeCells count="1">
    <mergeCell ref="A2:H2"/>
  </mergeCells>
  <pageMargins left="0.751388888888889" right="0.751388888888889" top="1" bottom="1" header="0.511805555555556" footer="0.511805555555556"/>
  <pageSetup paperSize="9" scale="78" orientation="landscape" horizontalDpi="600"/>
  <headerFooter>
    <oddFooter>&amp;C21</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P30" sqref="P30"/>
    </sheetView>
  </sheetViews>
  <sheetFormatPr defaultColWidth="8" defaultRowHeight="14.25" customHeight="1"/>
  <cols>
    <col min="1" max="1" width="34" style="55" customWidth="1"/>
    <col min="2" max="2" width="18.375" style="55" customWidth="1"/>
    <col min="3" max="4" width="10" style="55" customWidth="1"/>
    <col min="5" max="5" width="9" style="55"/>
    <col min="6" max="6" width="9" style="55" customWidth="1"/>
    <col min="7" max="7" width="10.25" style="55" customWidth="1"/>
    <col min="8" max="8" width="10.5" style="55" customWidth="1"/>
    <col min="9" max="13" width="8.75" style="55" customWidth="1"/>
    <col min="14" max="15" width="10.625" style="55" customWidth="1"/>
    <col min="16" max="18" width="8.75" style="55" customWidth="1"/>
    <col min="19" max="20" width="8" style="55"/>
    <col min="21" max="21" width="11.125" style="55" customWidth="1"/>
    <col min="22" max="22" width="9.125" style="55" customWidth="1"/>
    <col min="23" max="16384" width="8" style="55"/>
  </cols>
  <sheetData>
    <row r="1" ht="13.5" customHeight="1" spans="1:22">
      <c r="A1" s="56"/>
      <c r="B1" s="56"/>
      <c r="C1" s="56"/>
      <c r="D1" s="56"/>
      <c r="E1" s="56"/>
      <c r="F1" s="56"/>
      <c r="G1" s="56"/>
      <c r="H1" s="56"/>
      <c r="I1" s="56"/>
      <c r="J1" s="56"/>
      <c r="K1" s="56"/>
      <c r="L1" s="56"/>
      <c r="M1" s="56"/>
      <c r="N1" s="56"/>
      <c r="O1" s="56"/>
      <c r="P1" s="56"/>
      <c r="Q1" s="56"/>
      <c r="R1" s="56"/>
      <c r="V1" s="78"/>
    </row>
    <row r="2" ht="27.75" customHeight="1" spans="1:22">
      <c r="A2" s="1" t="s">
        <v>487</v>
      </c>
      <c r="B2" s="1"/>
      <c r="C2" s="1"/>
      <c r="D2" s="1"/>
      <c r="E2" s="1"/>
      <c r="F2" s="1"/>
      <c r="G2" s="1"/>
      <c r="H2" s="1"/>
      <c r="I2" s="1"/>
      <c r="J2" s="1"/>
      <c r="K2" s="1"/>
      <c r="L2" s="1"/>
      <c r="M2" s="1"/>
      <c r="N2" s="1"/>
      <c r="O2" s="1"/>
      <c r="P2" s="1"/>
      <c r="Q2" s="1"/>
      <c r="R2" s="1"/>
      <c r="S2" s="1"/>
      <c r="T2" s="1"/>
      <c r="U2" s="1"/>
      <c r="V2" s="1"/>
    </row>
    <row r="3" ht="15" customHeight="1" spans="1:22">
      <c r="A3" s="2" t="s">
        <v>1</v>
      </c>
      <c r="B3" s="57"/>
      <c r="C3" s="57"/>
      <c r="D3" s="57"/>
      <c r="E3" s="57"/>
      <c r="F3" s="57"/>
      <c r="G3" s="57"/>
      <c r="H3" s="57"/>
      <c r="I3" s="57"/>
      <c r="J3" s="57"/>
      <c r="K3" s="57"/>
      <c r="L3" s="57"/>
      <c r="M3" s="57"/>
      <c r="N3" s="57"/>
      <c r="O3" s="57"/>
      <c r="P3" s="57"/>
      <c r="Q3" s="57"/>
      <c r="R3" s="57"/>
      <c r="V3" s="79" t="s">
        <v>41</v>
      </c>
    </row>
    <row r="4" ht="15.75" customHeight="1" spans="1:22">
      <c r="A4" s="58" t="s">
        <v>488</v>
      </c>
      <c r="B4" s="59" t="s">
        <v>489</v>
      </c>
      <c r="C4" s="59" t="s">
        <v>490</v>
      </c>
      <c r="D4" s="59" t="s">
        <v>491</v>
      </c>
      <c r="E4" s="59" t="s">
        <v>492</v>
      </c>
      <c r="F4" s="59" t="s">
        <v>493</v>
      </c>
      <c r="G4" s="58" t="s">
        <v>494</v>
      </c>
      <c r="H4" s="60" t="s">
        <v>169</v>
      </c>
      <c r="I4" s="60"/>
      <c r="J4" s="60"/>
      <c r="K4" s="60"/>
      <c r="L4" s="60"/>
      <c r="M4" s="60"/>
      <c r="N4" s="60"/>
      <c r="O4" s="60"/>
      <c r="P4" s="60"/>
      <c r="Q4" s="60"/>
      <c r="R4" s="60"/>
      <c r="S4" s="60"/>
      <c r="T4" s="60"/>
      <c r="U4" s="60"/>
      <c r="V4" s="60"/>
    </row>
    <row r="5" ht="17.25" customHeight="1" spans="1:22">
      <c r="A5" s="58"/>
      <c r="B5" s="61"/>
      <c r="C5" s="61"/>
      <c r="D5" s="61"/>
      <c r="E5" s="61"/>
      <c r="F5" s="61"/>
      <c r="G5" s="58"/>
      <c r="H5" s="62" t="s">
        <v>98</v>
      </c>
      <c r="I5" s="74" t="s">
        <v>173</v>
      </c>
      <c r="J5" s="75"/>
      <c r="K5" s="75"/>
      <c r="L5" s="75"/>
      <c r="M5" s="75"/>
      <c r="N5" s="75"/>
      <c r="O5" s="75"/>
      <c r="P5" s="76"/>
      <c r="Q5" s="77" t="s">
        <v>495</v>
      </c>
      <c r="R5" s="58" t="s">
        <v>496</v>
      </c>
      <c r="S5" s="80" t="s">
        <v>172</v>
      </c>
      <c r="T5" s="80"/>
      <c r="U5" s="80"/>
      <c r="V5" s="80"/>
    </row>
    <row r="6" ht="54" spans="1:22">
      <c r="A6" s="58"/>
      <c r="B6" s="63"/>
      <c r="C6" s="63"/>
      <c r="D6" s="63"/>
      <c r="E6" s="63"/>
      <c r="F6" s="63"/>
      <c r="G6" s="58"/>
      <c r="H6" s="64"/>
      <c r="I6" s="77" t="s">
        <v>102</v>
      </c>
      <c r="J6" s="77" t="s">
        <v>176</v>
      </c>
      <c r="K6" s="77" t="s">
        <v>177</v>
      </c>
      <c r="L6" s="77" t="s">
        <v>178</v>
      </c>
      <c r="M6" s="77" t="s">
        <v>179</v>
      </c>
      <c r="N6" s="58" t="s">
        <v>180</v>
      </c>
      <c r="O6" s="58" t="s">
        <v>181</v>
      </c>
      <c r="P6" s="58" t="s">
        <v>182</v>
      </c>
      <c r="Q6" s="81"/>
      <c r="R6" s="58"/>
      <c r="S6" s="82" t="s">
        <v>102</v>
      </c>
      <c r="T6" s="82" t="s">
        <v>183</v>
      </c>
      <c r="U6" s="82" t="s">
        <v>184</v>
      </c>
      <c r="V6" s="82" t="s">
        <v>185</v>
      </c>
    </row>
    <row r="7" ht="15" customHeight="1" spans="1:22">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c r="S7" s="60">
        <v>19</v>
      </c>
      <c r="T7" s="60">
        <v>20</v>
      </c>
      <c r="U7" s="60">
        <v>21</v>
      </c>
      <c r="V7" s="60">
        <v>22</v>
      </c>
    </row>
    <row r="8" ht="18.75" customHeight="1" spans="1:22">
      <c r="A8" s="65" t="s">
        <v>98</v>
      </c>
      <c r="B8" s="66"/>
      <c r="C8" s="67"/>
      <c r="D8" s="68"/>
      <c r="E8" s="69"/>
      <c r="F8" s="69"/>
      <c r="G8" s="68"/>
      <c r="H8" s="70">
        <f>H9</f>
        <v>122.5</v>
      </c>
      <c r="I8" s="70">
        <f>I9</f>
        <v>122.5</v>
      </c>
      <c r="J8" s="70">
        <f>J9</f>
        <v>122.5</v>
      </c>
      <c r="K8" s="70"/>
      <c r="L8" s="70"/>
      <c r="M8" s="70"/>
      <c r="N8" s="70"/>
      <c r="O8" s="70"/>
      <c r="P8" s="70"/>
      <c r="Q8" s="70"/>
      <c r="R8" s="70"/>
      <c r="S8" s="71"/>
      <c r="T8" s="71"/>
      <c r="U8" s="71"/>
      <c r="V8" s="71"/>
    </row>
    <row r="9" customHeight="1" spans="1:22">
      <c r="A9" s="71" t="s">
        <v>187</v>
      </c>
      <c r="B9" s="71"/>
      <c r="C9" s="71"/>
      <c r="D9" s="71"/>
      <c r="E9" s="71"/>
      <c r="F9" s="71"/>
      <c r="G9" s="71"/>
      <c r="H9" s="71">
        <f>H10</f>
        <v>122.5</v>
      </c>
      <c r="I9" s="71">
        <f>I10</f>
        <v>122.5</v>
      </c>
      <c r="J9" s="71">
        <f>J10</f>
        <v>122.5</v>
      </c>
      <c r="K9" s="71"/>
      <c r="L9" s="71"/>
      <c r="M9" s="71"/>
      <c r="N9" s="71"/>
      <c r="O9" s="71"/>
      <c r="P9" s="71"/>
      <c r="Q9" s="71"/>
      <c r="R9" s="71"/>
      <c r="S9" s="71"/>
      <c r="T9" s="71"/>
      <c r="U9" s="71"/>
      <c r="V9" s="71"/>
    </row>
    <row r="10" customHeight="1" spans="1:22">
      <c r="A10" s="71" t="s">
        <v>453</v>
      </c>
      <c r="B10" s="71" t="s">
        <v>497</v>
      </c>
      <c r="C10" s="71" t="s">
        <v>498</v>
      </c>
      <c r="D10" s="71">
        <v>3500</v>
      </c>
      <c r="E10" s="71" t="s">
        <v>499</v>
      </c>
      <c r="F10" s="72"/>
      <c r="G10" s="72" t="s">
        <v>93</v>
      </c>
      <c r="H10" s="71">
        <v>122.5</v>
      </c>
      <c r="I10" s="71">
        <v>122.5</v>
      </c>
      <c r="J10" s="71">
        <v>122.5</v>
      </c>
      <c r="K10" s="71"/>
      <c r="L10" s="71"/>
      <c r="M10" s="71"/>
      <c r="N10" s="71"/>
      <c r="O10" s="71"/>
      <c r="P10" s="71"/>
      <c r="Q10" s="71"/>
      <c r="R10" s="71"/>
      <c r="S10" s="71"/>
      <c r="T10" s="71"/>
      <c r="U10" s="71"/>
      <c r="V10" s="71"/>
    </row>
    <row r="11" customHeight="1" spans="1:22">
      <c r="A11" s="71"/>
      <c r="B11" s="71"/>
      <c r="C11" s="71"/>
      <c r="D11" s="71"/>
      <c r="E11" s="71"/>
      <c r="F11" s="72"/>
      <c r="G11" s="72"/>
      <c r="H11" s="71"/>
      <c r="I11" s="71"/>
      <c r="J11" s="71"/>
      <c r="K11" s="71"/>
      <c r="L11" s="71"/>
      <c r="M11" s="71"/>
      <c r="N11" s="71"/>
      <c r="O11" s="71"/>
      <c r="P11" s="71"/>
      <c r="Q11" s="71"/>
      <c r="R11" s="71"/>
      <c r="S11" s="71"/>
      <c r="T11" s="71"/>
      <c r="U11" s="71"/>
      <c r="V11" s="71"/>
    </row>
    <row r="12" customHeight="1" spans="1:22">
      <c r="A12" s="71"/>
      <c r="B12" s="71"/>
      <c r="C12" s="71"/>
      <c r="D12" s="71"/>
      <c r="E12" s="71"/>
      <c r="F12" s="72"/>
      <c r="G12" s="72"/>
      <c r="H12" s="71"/>
      <c r="I12" s="71"/>
      <c r="J12" s="71"/>
      <c r="K12" s="71"/>
      <c r="L12" s="71"/>
      <c r="M12" s="71"/>
      <c r="N12" s="71"/>
      <c r="O12" s="71"/>
      <c r="P12" s="71"/>
      <c r="Q12" s="71"/>
      <c r="R12" s="71"/>
      <c r="S12" s="71"/>
      <c r="T12" s="71"/>
      <c r="U12" s="71"/>
      <c r="V12" s="71"/>
    </row>
    <row r="13" customHeight="1" spans="1:22">
      <c r="A13" s="71"/>
      <c r="B13" s="71"/>
      <c r="C13" s="71"/>
      <c r="D13" s="71"/>
      <c r="E13" s="71"/>
      <c r="F13" s="72"/>
      <c r="G13" s="72"/>
      <c r="H13" s="71"/>
      <c r="I13" s="71"/>
      <c r="J13" s="71"/>
      <c r="K13" s="71"/>
      <c r="L13" s="71"/>
      <c r="M13" s="71"/>
      <c r="N13" s="71"/>
      <c r="O13" s="71"/>
      <c r="P13" s="71"/>
      <c r="Q13" s="71"/>
      <c r="R13" s="71"/>
      <c r="S13" s="71"/>
      <c r="T13" s="71"/>
      <c r="U13" s="71"/>
      <c r="V13" s="71"/>
    </row>
    <row r="14" customHeight="1" spans="1:22">
      <c r="A14" s="71"/>
      <c r="B14" s="71"/>
      <c r="C14" s="71"/>
      <c r="D14" s="71"/>
      <c r="E14" s="71"/>
      <c r="F14" s="72"/>
      <c r="G14" s="72"/>
      <c r="H14" s="71"/>
      <c r="I14" s="71"/>
      <c r="J14" s="71"/>
      <c r="K14" s="71"/>
      <c r="L14" s="71"/>
      <c r="M14" s="71"/>
      <c r="N14" s="71"/>
      <c r="O14" s="71"/>
      <c r="P14" s="71"/>
      <c r="Q14" s="71"/>
      <c r="R14" s="71"/>
      <c r="S14" s="71"/>
      <c r="T14" s="71"/>
      <c r="U14" s="71"/>
      <c r="V14" s="71"/>
    </row>
    <row r="15" customHeight="1" spans="1:22">
      <c r="A15" s="71"/>
      <c r="B15" s="71"/>
      <c r="C15" s="71"/>
      <c r="D15" s="71"/>
      <c r="E15" s="71"/>
      <c r="F15" s="72"/>
      <c r="G15" s="72"/>
      <c r="H15" s="71"/>
      <c r="I15" s="71"/>
      <c r="J15" s="71"/>
      <c r="K15" s="71"/>
      <c r="L15" s="71"/>
      <c r="M15" s="71"/>
      <c r="N15" s="71"/>
      <c r="O15" s="71"/>
      <c r="P15" s="71"/>
      <c r="Q15" s="71"/>
      <c r="R15" s="71"/>
      <c r="S15" s="71"/>
      <c r="T15" s="71"/>
      <c r="U15" s="71"/>
      <c r="V15" s="71"/>
    </row>
    <row r="16" customHeight="1" spans="1:22">
      <c r="A16" s="71"/>
      <c r="B16" s="71"/>
      <c r="C16" s="71"/>
      <c r="D16" s="71"/>
      <c r="E16" s="71"/>
      <c r="F16" s="72"/>
      <c r="G16" s="72"/>
      <c r="H16" s="71"/>
      <c r="I16" s="71"/>
      <c r="J16" s="71"/>
      <c r="K16" s="71"/>
      <c r="L16" s="71"/>
      <c r="M16" s="71"/>
      <c r="N16" s="71"/>
      <c r="O16" s="71"/>
      <c r="P16" s="71"/>
      <c r="Q16" s="71"/>
      <c r="R16" s="71"/>
      <c r="S16" s="71"/>
      <c r="T16" s="71"/>
      <c r="U16" s="71"/>
      <c r="V16" s="71"/>
    </row>
    <row r="17" customHeight="1" spans="1:22">
      <c r="A17" s="71"/>
      <c r="B17" s="71"/>
      <c r="C17" s="71"/>
      <c r="D17" s="71"/>
      <c r="E17" s="71"/>
      <c r="F17" s="72"/>
      <c r="G17" s="72"/>
      <c r="H17" s="71"/>
      <c r="I17" s="71"/>
      <c r="J17" s="71"/>
      <c r="K17" s="71"/>
      <c r="L17" s="71"/>
      <c r="M17" s="71"/>
      <c r="N17" s="71"/>
      <c r="O17" s="71"/>
      <c r="P17" s="71"/>
      <c r="Q17" s="71"/>
      <c r="R17" s="71"/>
      <c r="S17" s="71"/>
      <c r="T17" s="71"/>
      <c r="U17" s="71"/>
      <c r="V17" s="71"/>
    </row>
    <row r="18" customHeight="1" spans="1:22">
      <c r="A18" s="71"/>
      <c r="B18" s="71"/>
      <c r="C18" s="71"/>
      <c r="D18" s="71"/>
      <c r="E18" s="71"/>
      <c r="F18" s="72"/>
      <c r="G18" s="72"/>
      <c r="H18" s="71"/>
      <c r="I18" s="71"/>
      <c r="J18" s="71"/>
      <c r="K18" s="71"/>
      <c r="L18" s="71"/>
      <c r="M18" s="71"/>
      <c r="N18" s="71"/>
      <c r="O18" s="71"/>
      <c r="P18" s="71"/>
      <c r="Q18" s="71"/>
      <c r="R18" s="71"/>
      <c r="S18" s="71"/>
      <c r="T18" s="71"/>
      <c r="U18" s="71"/>
      <c r="V18" s="71"/>
    </row>
    <row r="20" customHeight="1" spans="1:4">
      <c r="A20" s="73"/>
      <c r="B20" s="73"/>
      <c r="C20" s="73"/>
      <c r="D20" s="73"/>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55" orientation="landscape" horizontalDpi="600"/>
  <headerFooter>
    <oddFooter>&amp;C22</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25" sqref="E25"/>
    </sheetView>
  </sheetViews>
  <sheetFormatPr defaultColWidth="9" defaultRowHeight="13.5" outlineLevelCol="4"/>
  <cols>
    <col min="4" max="4" width="40.375" customWidth="1"/>
    <col min="5" max="5" width="27.875" style="49" customWidth="1"/>
  </cols>
  <sheetData>
    <row r="1" spans="1:5">
      <c r="A1" s="12" t="s">
        <v>500</v>
      </c>
      <c r="B1" s="13"/>
      <c r="C1" s="13"/>
      <c r="D1" s="13"/>
      <c r="E1" s="50"/>
    </row>
    <row r="2" ht="28.5" spans="1:5">
      <c r="A2" s="15" t="s">
        <v>501</v>
      </c>
      <c r="B2" s="13"/>
      <c r="C2" s="13"/>
      <c r="D2" s="13"/>
      <c r="E2" s="50"/>
    </row>
    <row r="3" spans="1:5">
      <c r="A3" s="16" t="s">
        <v>1</v>
      </c>
      <c r="B3" s="13"/>
      <c r="C3" s="13"/>
      <c r="D3" s="13"/>
      <c r="E3" s="51" t="s">
        <v>2</v>
      </c>
    </row>
    <row r="4" spans="1:5">
      <c r="A4" s="17" t="s">
        <v>104</v>
      </c>
      <c r="B4" s="17" t="s">
        <v>105</v>
      </c>
      <c r="C4" s="17" t="s">
        <v>106</v>
      </c>
      <c r="D4" s="17" t="s">
        <v>502</v>
      </c>
      <c r="E4" s="52" t="s">
        <v>503</v>
      </c>
    </row>
    <row r="5" spans="1:5">
      <c r="A5" s="31" t="s">
        <v>115</v>
      </c>
      <c r="B5" s="31" t="s">
        <v>116</v>
      </c>
      <c r="C5" s="31" t="s">
        <v>117</v>
      </c>
      <c r="D5" s="31" t="s">
        <v>118</v>
      </c>
      <c r="E5" s="53" t="s">
        <v>119</v>
      </c>
    </row>
    <row r="6" spans="1:5">
      <c r="A6" s="33"/>
      <c r="B6" s="33"/>
      <c r="C6" s="33"/>
      <c r="D6" s="33" t="s">
        <v>98</v>
      </c>
      <c r="E6" s="54"/>
    </row>
    <row r="7" ht="36" customHeight="1" spans="1:5">
      <c r="A7" s="34"/>
      <c r="B7" s="34"/>
      <c r="C7" s="34"/>
      <c r="D7" s="34" t="s">
        <v>98</v>
      </c>
      <c r="E7" s="54">
        <v>5</v>
      </c>
    </row>
    <row r="8" ht="36" customHeight="1" spans="1:5">
      <c r="A8" s="34"/>
      <c r="B8" s="34"/>
      <c r="C8" s="34"/>
      <c r="D8" s="34" t="s">
        <v>143</v>
      </c>
      <c r="E8" s="54">
        <v>5</v>
      </c>
    </row>
    <row r="9" ht="30" customHeight="1" spans="1:5">
      <c r="A9" s="33" t="s">
        <v>144</v>
      </c>
      <c r="B9" s="33"/>
      <c r="C9" s="33"/>
      <c r="D9" s="34" t="s">
        <v>504</v>
      </c>
      <c r="E9" s="54">
        <v>5</v>
      </c>
    </row>
    <row r="10" ht="30" customHeight="1" spans="1:5">
      <c r="A10" s="33"/>
      <c r="B10" s="33" t="s">
        <v>146</v>
      </c>
      <c r="C10" s="33"/>
      <c r="D10" s="34" t="s">
        <v>505</v>
      </c>
      <c r="E10" s="54">
        <v>5</v>
      </c>
    </row>
    <row r="11" ht="32" customHeight="1" spans="1:5">
      <c r="A11" s="33"/>
      <c r="B11" s="33"/>
      <c r="C11" s="33" t="s">
        <v>148</v>
      </c>
      <c r="D11" s="34" t="s">
        <v>506</v>
      </c>
      <c r="E11" s="54">
        <v>5</v>
      </c>
    </row>
    <row r="12" ht="28" customHeight="1" spans="1:5">
      <c r="A12" s="34"/>
      <c r="B12" s="34"/>
      <c r="C12" s="34"/>
      <c r="D12" s="34" t="s">
        <v>507</v>
      </c>
      <c r="E12" s="54">
        <v>5</v>
      </c>
    </row>
    <row r="13" spans="1:5">
      <c r="A13" s="13"/>
      <c r="B13" s="13"/>
      <c r="C13" s="13"/>
      <c r="D13" s="13"/>
      <c r="E13" s="50"/>
    </row>
  </sheetData>
  <mergeCells count="3">
    <mergeCell ref="A1:E1"/>
    <mergeCell ref="A2:E2"/>
    <mergeCell ref="A3:D3"/>
  </mergeCells>
  <printOptions horizontalCentered="1"/>
  <pageMargins left="0.751388888888889" right="0.751388888888889" top="1" bottom="1" header="0.511805555555556" footer="0.511805555555556"/>
  <pageSetup paperSize="9" orientation="landscape" horizontalDpi="600"/>
  <headerFooter>
    <oddFooter>&amp;C23</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workbookViewId="0">
      <selection activeCell="A1" sqref="A1:U8"/>
    </sheetView>
  </sheetViews>
  <sheetFormatPr defaultColWidth="9" defaultRowHeight="13.5"/>
  <cols>
    <col min="4" max="4" width="28.375" style="11" customWidth="1"/>
  </cols>
  <sheetData>
    <row r="1" spans="1:21">
      <c r="A1" s="12" t="s">
        <v>508</v>
      </c>
      <c r="B1" s="13"/>
      <c r="C1" s="13"/>
      <c r="D1" s="14"/>
      <c r="E1" s="13"/>
      <c r="F1" s="13"/>
      <c r="G1" s="13"/>
      <c r="H1" s="13"/>
      <c r="I1" s="13"/>
      <c r="J1" s="13"/>
      <c r="K1" s="13"/>
      <c r="L1" s="13"/>
      <c r="M1" s="13"/>
      <c r="N1" s="13"/>
      <c r="O1" s="13"/>
      <c r="P1" s="13"/>
      <c r="Q1" s="13"/>
      <c r="R1" s="13"/>
      <c r="S1" s="13"/>
      <c r="T1" s="13"/>
      <c r="U1" s="13"/>
    </row>
    <row r="2" ht="28.5" spans="1:21">
      <c r="A2" s="15" t="s">
        <v>509</v>
      </c>
      <c r="B2" s="13"/>
      <c r="C2" s="13"/>
      <c r="D2" s="14"/>
      <c r="E2" s="13"/>
      <c r="F2" s="13"/>
      <c r="G2" s="13"/>
      <c r="H2" s="13"/>
      <c r="I2" s="13"/>
      <c r="J2" s="13"/>
      <c r="K2" s="13"/>
      <c r="L2" s="13"/>
      <c r="M2" s="13"/>
      <c r="N2" s="13"/>
      <c r="O2" s="13"/>
      <c r="P2" s="13"/>
      <c r="Q2" s="13"/>
      <c r="R2" s="13"/>
      <c r="S2" s="13"/>
      <c r="T2" s="13"/>
      <c r="U2" s="13"/>
    </row>
    <row r="3" spans="1:21">
      <c r="A3" s="16" t="s">
        <v>1</v>
      </c>
      <c r="B3" s="13"/>
      <c r="C3" s="13"/>
      <c r="D3" s="14"/>
      <c r="E3" s="12"/>
      <c r="F3" s="12" t="s">
        <v>2</v>
      </c>
      <c r="G3" s="13"/>
      <c r="H3" s="13"/>
      <c r="I3" s="13"/>
      <c r="J3" s="13"/>
      <c r="K3" s="13"/>
      <c r="L3" s="13"/>
      <c r="M3" s="13"/>
      <c r="N3" s="13"/>
      <c r="O3" s="13"/>
      <c r="P3" s="13"/>
      <c r="Q3" s="13"/>
      <c r="R3" s="13"/>
      <c r="S3" s="13"/>
      <c r="T3" s="13"/>
      <c r="U3" s="13"/>
    </row>
    <row r="4" spans="1:21">
      <c r="A4" s="17" t="s">
        <v>90</v>
      </c>
      <c r="B4" s="18"/>
      <c r="C4" s="19"/>
      <c r="D4" s="20" t="s">
        <v>510</v>
      </c>
      <c r="E4" s="17" t="s">
        <v>511</v>
      </c>
      <c r="F4" s="17" t="s">
        <v>169</v>
      </c>
      <c r="G4" s="21"/>
      <c r="H4" s="21"/>
      <c r="I4" s="21"/>
      <c r="J4" s="21"/>
      <c r="K4" s="21"/>
      <c r="L4" s="21"/>
      <c r="M4" s="21"/>
      <c r="N4" s="21"/>
      <c r="O4" s="21"/>
      <c r="P4" s="21"/>
      <c r="Q4" s="21"/>
      <c r="R4" s="21"/>
      <c r="S4" s="21"/>
      <c r="T4" s="21"/>
      <c r="U4" s="48"/>
    </row>
    <row r="5" spans="1:21">
      <c r="A5" s="22"/>
      <c r="B5" s="13"/>
      <c r="C5" s="23"/>
      <c r="D5" s="24"/>
      <c r="E5" s="25"/>
      <c r="F5" s="17" t="s">
        <v>512</v>
      </c>
      <c r="G5" s="17" t="s">
        <v>171</v>
      </c>
      <c r="H5" s="21"/>
      <c r="I5" s="21"/>
      <c r="J5" s="21"/>
      <c r="K5" s="21"/>
      <c r="L5" s="21"/>
      <c r="M5" s="21"/>
      <c r="N5" s="21"/>
      <c r="O5" s="21"/>
      <c r="P5" s="21"/>
      <c r="Q5" s="48"/>
      <c r="R5" s="17"/>
      <c r="S5" s="21"/>
      <c r="T5" s="21"/>
      <c r="U5" s="48"/>
    </row>
    <row r="6" spans="1:21">
      <c r="A6" s="26"/>
      <c r="B6" s="27"/>
      <c r="C6" s="28"/>
      <c r="D6" s="24"/>
      <c r="E6" s="25"/>
      <c r="F6" s="25"/>
      <c r="G6" s="17" t="s">
        <v>98</v>
      </c>
      <c r="H6" s="17" t="s">
        <v>173</v>
      </c>
      <c r="I6" s="21"/>
      <c r="J6" s="21"/>
      <c r="K6" s="21"/>
      <c r="L6" s="21"/>
      <c r="M6" s="21"/>
      <c r="N6" s="21"/>
      <c r="O6" s="48"/>
      <c r="P6" s="17" t="s">
        <v>174</v>
      </c>
      <c r="Q6" s="17" t="s">
        <v>175</v>
      </c>
      <c r="R6" s="17" t="s">
        <v>172</v>
      </c>
      <c r="S6" s="21"/>
      <c r="T6" s="21"/>
      <c r="U6" s="48"/>
    </row>
    <row r="7" spans="1:21">
      <c r="A7" s="17" t="s">
        <v>104</v>
      </c>
      <c r="B7" s="17" t="s">
        <v>105</v>
      </c>
      <c r="C7" s="17" t="s">
        <v>106</v>
      </c>
      <c r="D7" s="24"/>
      <c r="E7" s="25"/>
      <c r="F7" s="25"/>
      <c r="G7" s="25"/>
      <c r="H7" s="17" t="s">
        <v>102</v>
      </c>
      <c r="I7" s="48"/>
      <c r="J7" s="17" t="s">
        <v>176</v>
      </c>
      <c r="K7" s="17" t="s">
        <v>177</v>
      </c>
      <c r="L7" s="17" t="s">
        <v>178</v>
      </c>
      <c r="M7" s="17" t="s">
        <v>179</v>
      </c>
      <c r="N7" s="17" t="s">
        <v>180</v>
      </c>
      <c r="O7" s="17" t="s">
        <v>181</v>
      </c>
      <c r="P7" s="25"/>
      <c r="Q7" s="25"/>
      <c r="R7" s="17" t="s">
        <v>102</v>
      </c>
      <c r="S7" s="17" t="s">
        <v>183</v>
      </c>
      <c r="T7" s="17" t="s">
        <v>513</v>
      </c>
      <c r="U7" s="17" t="s">
        <v>185</v>
      </c>
    </row>
    <row r="8" ht="27" spans="1:21">
      <c r="A8" s="29"/>
      <c r="B8" s="29"/>
      <c r="C8" s="29"/>
      <c r="D8" s="30"/>
      <c r="E8" s="29"/>
      <c r="F8" s="29"/>
      <c r="G8" s="29"/>
      <c r="H8" s="17" t="s">
        <v>102</v>
      </c>
      <c r="I8" s="17" t="s">
        <v>103</v>
      </c>
      <c r="J8" s="29"/>
      <c r="K8" s="29"/>
      <c r="L8" s="29"/>
      <c r="M8" s="29"/>
      <c r="N8" s="29"/>
      <c r="O8" s="29"/>
      <c r="P8" s="29"/>
      <c r="Q8" s="29"/>
      <c r="R8" s="29"/>
      <c r="S8" s="29"/>
      <c r="T8" s="29"/>
      <c r="U8" s="29"/>
    </row>
    <row r="9" spans="1:21">
      <c r="A9" s="31" t="s">
        <v>115</v>
      </c>
      <c r="B9" s="31" t="s">
        <v>116</v>
      </c>
      <c r="C9" s="31">
        <v>3</v>
      </c>
      <c r="D9" s="32">
        <v>4</v>
      </c>
      <c r="E9" s="31" t="s">
        <v>119</v>
      </c>
      <c r="F9" s="31" t="s">
        <v>120</v>
      </c>
      <c r="G9" s="31" t="s">
        <v>121</v>
      </c>
      <c r="H9" s="31" t="s">
        <v>122</v>
      </c>
      <c r="I9" s="31" t="s">
        <v>123</v>
      </c>
      <c r="J9" s="31" t="s">
        <v>124</v>
      </c>
      <c r="K9" s="31" t="s">
        <v>125</v>
      </c>
      <c r="L9" s="31" t="s">
        <v>126</v>
      </c>
      <c r="M9" s="31" t="s">
        <v>127</v>
      </c>
      <c r="N9" s="31" t="s">
        <v>128</v>
      </c>
      <c r="O9" s="31" t="s">
        <v>129</v>
      </c>
      <c r="P9" s="33" t="s">
        <v>130</v>
      </c>
      <c r="Q9" s="33" t="s">
        <v>131</v>
      </c>
      <c r="R9" s="33" t="s">
        <v>132</v>
      </c>
      <c r="S9" s="33" t="s">
        <v>133</v>
      </c>
      <c r="T9" s="33" t="s">
        <v>134</v>
      </c>
      <c r="U9" s="33" t="s">
        <v>135</v>
      </c>
    </row>
    <row r="10" spans="1:21">
      <c r="A10" s="33"/>
      <c r="B10" s="33"/>
      <c r="C10" s="33"/>
      <c r="D10" s="34" t="s">
        <v>98</v>
      </c>
      <c r="E10" s="35"/>
      <c r="F10" s="35">
        <v>2000</v>
      </c>
      <c r="G10" s="35">
        <v>2000</v>
      </c>
      <c r="H10" s="35">
        <v>2000</v>
      </c>
      <c r="I10" s="35">
        <v>2000</v>
      </c>
      <c r="J10" s="35">
        <v>2000</v>
      </c>
      <c r="K10" s="35">
        <v>0</v>
      </c>
      <c r="L10" s="35">
        <v>0</v>
      </c>
      <c r="M10" s="35">
        <v>0</v>
      </c>
      <c r="N10" s="35">
        <v>0</v>
      </c>
      <c r="O10" s="35">
        <v>0</v>
      </c>
      <c r="P10" s="35">
        <v>0</v>
      </c>
      <c r="Q10" s="35">
        <v>0</v>
      </c>
      <c r="R10" s="35">
        <v>0</v>
      </c>
      <c r="S10" s="35">
        <v>0</v>
      </c>
      <c r="T10" s="35">
        <v>0</v>
      </c>
      <c r="U10" s="35">
        <v>0</v>
      </c>
    </row>
    <row r="11" spans="1:21">
      <c r="A11" s="34"/>
      <c r="B11" s="34"/>
      <c r="C11" s="34"/>
      <c r="D11" s="34" t="s">
        <v>143</v>
      </c>
      <c r="E11" s="35"/>
      <c r="F11" s="35">
        <v>2000</v>
      </c>
      <c r="G11" s="35">
        <v>2000</v>
      </c>
      <c r="H11" s="35">
        <v>2000</v>
      </c>
      <c r="I11" s="35">
        <v>2000</v>
      </c>
      <c r="J11" s="35">
        <v>2000</v>
      </c>
      <c r="K11" s="35">
        <v>0</v>
      </c>
      <c r="L11" s="35">
        <v>0</v>
      </c>
      <c r="M11" s="35">
        <v>0</v>
      </c>
      <c r="N11" s="35">
        <v>0</v>
      </c>
      <c r="O11" s="35">
        <v>0</v>
      </c>
      <c r="P11" s="35">
        <v>0</v>
      </c>
      <c r="Q11" s="35">
        <v>0</v>
      </c>
      <c r="R11" s="35">
        <v>0</v>
      </c>
      <c r="S11" s="35">
        <v>0</v>
      </c>
      <c r="T11" s="35">
        <v>0</v>
      </c>
      <c r="U11" s="35">
        <v>0</v>
      </c>
    </row>
    <row r="12" spans="1:21">
      <c r="A12" s="33" t="s">
        <v>144</v>
      </c>
      <c r="B12" s="33"/>
      <c r="C12" s="33"/>
      <c r="D12" s="34" t="s">
        <v>145</v>
      </c>
      <c r="E12" s="35"/>
      <c r="F12" s="35">
        <v>2000</v>
      </c>
      <c r="G12" s="35">
        <v>2000</v>
      </c>
      <c r="H12" s="35">
        <v>2000</v>
      </c>
      <c r="I12" s="35">
        <v>2000</v>
      </c>
      <c r="J12" s="35">
        <v>2000</v>
      </c>
      <c r="K12" s="35">
        <v>0</v>
      </c>
      <c r="L12" s="35">
        <v>0</v>
      </c>
      <c r="M12" s="35">
        <v>0</v>
      </c>
      <c r="N12" s="35">
        <v>0</v>
      </c>
      <c r="O12" s="35">
        <v>0</v>
      </c>
      <c r="P12" s="35">
        <v>0</v>
      </c>
      <c r="Q12" s="35">
        <v>0</v>
      </c>
      <c r="R12" s="35">
        <v>0</v>
      </c>
      <c r="S12" s="35">
        <v>0</v>
      </c>
      <c r="T12" s="35">
        <v>0</v>
      </c>
      <c r="U12" s="35">
        <v>0</v>
      </c>
    </row>
    <row r="13" spans="1:21">
      <c r="A13" s="33"/>
      <c r="B13" s="33" t="s">
        <v>146</v>
      </c>
      <c r="C13" s="33"/>
      <c r="D13" s="34" t="s">
        <v>147</v>
      </c>
      <c r="E13" s="35"/>
      <c r="F13" s="35">
        <v>2000</v>
      </c>
      <c r="G13" s="35">
        <v>2000</v>
      </c>
      <c r="H13" s="35">
        <v>2000</v>
      </c>
      <c r="I13" s="35">
        <v>2000</v>
      </c>
      <c r="J13" s="35">
        <v>2000</v>
      </c>
      <c r="K13" s="35">
        <v>0</v>
      </c>
      <c r="L13" s="35">
        <v>0</v>
      </c>
      <c r="M13" s="35">
        <v>0</v>
      </c>
      <c r="N13" s="35">
        <v>0</v>
      </c>
      <c r="O13" s="35">
        <v>0</v>
      </c>
      <c r="P13" s="35">
        <v>0</v>
      </c>
      <c r="Q13" s="35">
        <v>0</v>
      </c>
      <c r="R13" s="35">
        <v>0</v>
      </c>
      <c r="S13" s="35">
        <v>0</v>
      </c>
      <c r="T13" s="35">
        <v>0</v>
      </c>
      <c r="U13" s="35">
        <v>0</v>
      </c>
    </row>
    <row r="14" spans="1:21">
      <c r="A14" s="33"/>
      <c r="B14" s="33"/>
      <c r="C14" s="33" t="s">
        <v>148</v>
      </c>
      <c r="D14" s="34" t="s">
        <v>149</v>
      </c>
      <c r="E14" s="35"/>
      <c r="F14" s="35">
        <v>2000</v>
      </c>
      <c r="G14" s="35">
        <v>2000</v>
      </c>
      <c r="H14" s="35">
        <v>2000</v>
      </c>
      <c r="I14" s="35">
        <v>2000</v>
      </c>
      <c r="J14" s="35">
        <v>2000</v>
      </c>
      <c r="K14" s="35">
        <v>0</v>
      </c>
      <c r="L14" s="35">
        <v>0</v>
      </c>
      <c r="M14" s="35">
        <v>0</v>
      </c>
      <c r="N14" s="35">
        <v>0</v>
      </c>
      <c r="O14" s="35">
        <v>0</v>
      </c>
      <c r="P14" s="35">
        <v>0</v>
      </c>
      <c r="Q14" s="35">
        <v>0</v>
      </c>
      <c r="R14" s="35">
        <v>0</v>
      </c>
      <c r="S14" s="35">
        <v>0</v>
      </c>
      <c r="T14" s="35">
        <v>0</v>
      </c>
      <c r="U14" s="35">
        <v>0</v>
      </c>
    </row>
    <row r="15" spans="1:21">
      <c r="A15" s="34"/>
      <c r="B15" s="34"/>
      <c r="C15" s="34"/>
      <c r="D15" s="34" t="s">
        <v>514</v>
      </c>
      <c r="E15" s="35"/>
      <c r="F15" s="35">
        <v>2000</v>
      </c>
      <c r="G15" s="35">
        <v>2000</v>
      </c>
      <c r="H15" s="35">
        <v>2000</v>
      </c>
      <c r="I15" s="35">
        <v>2000</v>
      </c>
      <c r="J15" s="35">
        <v>2000</v>
      </c>
      <c r="K15" s="35">
        <v>0</v>
      </c>
      <c r="L15" s="35">
        <v>0</v>
      </c>
      <c r="M15" s="35">
        <v>0</v>
      </c>
      <c r="N15" s="35">
        <v>0</v>
      </c>
      <c r="O15" s="35">
        <v>0</v>
      </c>
      <c r="P15" s="35">
        <v>0</v>
      </c>
      <c r="Q15" s="35">
        <v>0</v>
      </c>
      <c r="R15" s="35">
        <v>0</v>
      </c>
      <c r="S15" s="35">
        <v>0</v>
      </c>
      <c r="T15" s="35">
        <v>0</v>
      </c>
      <c r="U15" s="35">
        <v>0</v>
      </c>
    </row>
    <row r="16" spans="1:21">
      <c r="A16" s="34"/>
      <c r="B16" s="34"/>
      <c r="C16" s="34"/>
      <c r="D16" s="34" t="s">
        <v>515</v>
      </c>
      <c r="E16" s="33" t="s">
        <v>516</v>
      </c>
      <c r="F16" s="35">
        <v>2000</v>
      </c>
      <c r="G16" s="35">
        <v>2000</v>
      </c>
      <c r="H16" s="35">
        <v>2000</v>
      </c>
      <c r="I16" s="35">
        <v>2000</v>
      </c>
      <c r="J16" s="35">
        <v>2000</v>
      </c>
      <c r="K16" s="35">
        <v>0</v>
      </c>
      <c r="L16" s="35">
        <v>0</v>
      </c>
      <c r="M16" s="35">
        <v>0</v>
      </c>
      <c r="N16" s="35">
        <v>0</v>
      </c>
      <c r="O16" s="35">
        <v>0</v>
      </c>
      <c r="P16" s="35">
        <v>0</v>
      </c>
      <c r="Q16" s="35">
        <v>0</v>
      </c>
      <c r="R16" s="35">
        <v>0</v>
      </c>
      <c r="S16" s="35">
        <v>0</v>
      </c>
      <c r="T16" s="35">
        <v>0</v>
      </c>
      <c r="U16" s="35">
        <v>0</v>
      </c>
    </row>
    <row r="17" spans="1:21">
      <c r="A17" s="34"/>
      <c r="B17" s="34"/>
      <c r="C17" s="34"/>
      <c r="D17" s="36" t="s">
        <v>517</v>
      </c>
      <c r="E17" s="37"/>
      <c r="F17" s="35">
        <v>1727.36</v>
      </c>
      <c r="G17" s="35">
        <v>1727.36</v>
      </c>
      <c r="H17" s="35">
        <v>1727.36</v>
      </c>
      <c r="I17" s="35">
        <v>1727.36</v>
      </c>
      <c r="J17" s="35">
        <v>1727.36</v>
      </c>
      <c r="K17" s="35">
        <v>0</v>
      </c>
      <c r="L17" s="35">
        <v>0</v>
      </c>
      <c r="M17" s="35">
        <v>0</v>
      </c>
      <c r="N17" s="35">
        <v>0</v>
      </c>
      <c r="O17" s="35">
        <v>0</v>
      </c>
      <c r="P17" s="35">
        <v>0</v>
      </c>
      <c r="Q17" s="35">
        <v>0</v>
      </c>
      <c r="R17" s="35">
        <v>0</v>
      </c>
      <c r="S17" s="35">
        <v>0</v>
      </c>
      <c r="T17" s="35">
        <v>0</v>
      </c>
      <c r="U17" s="35">
        <v>0</v>
      </c>
    </row>
    <row r="18" spans="1:21">
      <c r="A18" s="34"/>
      <c r="B18" s="34"/>
      <c r="C18" s="34"/>
      <c r="D18" s="34" t="s">
        <v>518</v>
      </c>
      <c r="E18" s="37"/>
      <c r="F18" s="35">
        <v>585</v>
      </c>
      <c r="G18" s="35">
        <v>585</v>
      </c>
      <c r="H18" s="35">
        <v>585</v>
      </c>
      <c r="I18" s="35">
        <v>585</v>
      </c>
      <c r="J18" s="35">
        <v>585</v>
      </c>
      <c r="K18" s="35">
        <v>0</v>
      </c>
      <c r="L18" s="35">
        <v>0</v>
      </c>
      <c r="M18" s="35">
        <v>0</v>
      </c>
      <c r="N18" s="35">
        <v>0</v>
      </c>
      <c r="O18" s="35">
        <v>0</v>
      </c>
      <c r="P18" s="35">
        <v>0</v>
      </c>
      <c r="Q18" s="35">
        <v>0</v>
      </c>
      <c r="R18" s="35">
        <v>0</v>
      </c>
      <c r="S18" s="35">
        <v>0</v>
      </c>
      <c r="T18" s="35">
        <v>0</v>
      </c>
      <c r="U18" s="35">
        <v>0</v>
      </c>
    </row>
    <row r="19" spans="1:21">
      <c r="A19" s="34"/>
      <c r="B19" s="34"/>
      <c r="C19" s="34"/>
      <c r="D19" s="34" t="s">
        <v>519</v>
      </c>
      <c r="E19" s="37"/>
      <c r="F19" s="35">
        <v>40</v>
      </c>
      <c r="G19" s="35">
        <v>40</v>
      </c>
      <c r="H19" s="35">
        <v>40</v>
      </c>
      <c r="I19" s="35">
        <v>40</v>
      </c>
      <c r="J19" s="35">
        <v>40</v>
      </c>
      <c r="K19" s="35">
        <v>0</v>
      </c>
      <c r="L19" s="35">
        <v>0</v>
      </c>
      <c r="M19" s="35">
        <v>0</v>
      </c>
      <c r="N19" s="35">
        <v>0</v>
      </c>
      <c r="O19" s="35">
        <v>0</v>
      </c>
      <c r="P19" s="35">
        <v>0</v>
      </c>
      <c r="Q19" s="35">
        <v>0</v>
      </c>
      <c r="R19" s="35">
        <v>0</v>
      </c>
      <c r="S19" s="35">
        <v>0</v>
      </c>
      <c r="T19" s="35">
        <v>0</v>
      </c>
      <c r="U19" s="35">
        <v>0</v>
      </c>
    </row>
    <row r="20" spans="1:21">
      <c r="A20" s="34"/>
      <c r="B20" s="34"/>
      <c r="C20" s="34"/>
      <c r="D20" s="34" t="s">
        <v>520</v>
      </c>
      <c r="E20" s="37"/>
      <c r="F20" s="35">
        <v>130</v>
      </c>
      <c r="G20" s="35">
        <v>130</v>
      </c>
      <c r="H20" s="35">
        <v>130</v>
      </c>
      <c r="I20" s="35">
        <v>130</v>
      </c>
      <c r="J20" s="35">
        <v>130</v>
      </c>
      <c r="K20" s="35">
        <v>0</v>
      </c>
      <c r="L20" s="35">
        <v>0</v>
      </c>
      <c r="M20" s="35">
        <v>0</v>
      </c>
      <c r="N20" s="35">
        <v>0</v>
      </c>
      <c r="O20" s="35">
        <v>0</v>
      </c>
      <c r="P20" s="35">
        <v>0</v>
      </c>
      <c r="Q20" s="35">
        <v>0</v>
      </c>
      <c r="R20" s="35">
        <v>0</v>
      </c>
      <c r="S20" s="35">
        <v>0</v>
      </c>
      <c r="T20" s="35">
        <v>0</v>
      </c>
      <c r="U20" s="35">
        <v>0</v>
      </c>
    </row>
    <row r="21" spans="1:21">
      <c r="A21" s="34"/>
      <c r="B21" s="34"/>
      <c r="C21" s="34"/>
      <c r="D21" s="34" t="s">
        <v>521</v>
      </c>
      <c r="E21" s="37"/>
      <c r="F21" s="35">
        <v>96</v>
      </c>
      <c r="G21" s="35">
        <v>96</v>
      </c>
      <c r="H21" s="35">
        <v>96</v>
      </c>
      <c r="I21" s="35">
        <v>96</v>
      </c>
      <c r="J21" s="35">
        <v>96</v>
      </c>
      <c r="K21" s="35">
        <v>0</v>
      </c>
      <c r="L21" s="35">
        <v>0</v>
      </c>
      <c r="M21" s="35">
        <v>0</v>
      </c>
      <c r="N21" s="35">
        <v>0</v>
      </c>
      <c r="O21" s="35">
        <v>0</v>
      </c>
      <c r="P21" s="35">
        <v>0</v>
      </c>
      <c r="Q21" s="35">
        <v>0</v>
      </c>
      <c r="R21" s="35">
        <v>0</v>
      </c>
      <c r="S21" s="35">
        <v>0</v>
      </c>
      <c r="T21" s="35">
        <v>0</v>
      </c>
      <c r="U21" s="35">
        <v>0</v>
      </c>
    </row>
    <row r="22" spans="1:21">
      <c r="A22" s="34"/>
      <c r="B22" s="34"/>
      <c r="C22" s="34"/>
      <c r="D22" s="34" t="s">
        <v>522</v>
      </c>
      <c r="E22" s="37"/>
      <c r="F22" s="35">
        <v>80</v>
      </c>
      <c r="G22" s="35">
        <v>80</v>
      </c>
      <c r="H22" s="35">
        <v>80</v>
      </c>
      <c r="I22" s="35">
        <v>80</v>
      </c>
      <c r="J22" s="35">
        <v>80</v>
      </c>
      <c r="K22" s="35">
        <v>0</v>
      </c>
      <c r="L22" s="35">
        <v>0</v>
      </c>
      <c r="M22" s="35">
        <v>0</v>
      </c>
      <c r="N22" s="35">
        <v>0</v>
      </c>
      <c r="O22" s="35">
        <v>0</v>
      </c>
      <c r="P22" s="35">
        <v>0</v>
      </c>
      <c r="Q22" s="35">
        <v>0</v>
      </c>
      <c r="R22" s="35">
        <v>0</v>
      </c>
      <c r="S22" s="35">
        <v>0</v>
      </c>
      <c r="T22" s="35">
        <v>0</v>
      </c>
      <c r="U22" s="35">
        <v>0</v>
      </c>
    </row>
    <row r="23" spans="1:21">
      <c r="A23" s="34"/>
      <c r="B23" s="34"/>
      <c r="C23" s="34"/>
      <c r="D23" s="34" t="s">
        <v>523</v>
      </c>
      <c r="E23" s="37"/>
      <c r="F23" s="35">
        <v>12</v>
      </c>
      <c r="G23" s="35">
        <v>12</v>
      </c>
      <c r="H23" s="35">
        <v>12</v>
      </c>
      <c r="I23" s="35">
        <v>12</v>
      </c>
      <c r="J23" s="35">
        <v>12</v>
      </c>
      <c r="K23" s="35">
        <v>0</v>
      </c>
      <c r="L23" s="35">
        <v>0</v>
      </c>
      <c r="M23" s="35">
        <v>0</v>
      </c>
      <c r="N23" s="35">
        <v>0</v>
      </c>
      <c r="O23" s="35">
        <v>0</v>
      </c>
      <c r="P23" s="35">
        <v>0</v>
      </c>
      <c r="Q23" s="35">
        <v>0</v>
      </c>
      <c r="R23" s="35">
        <v>0</v>
      </c>
      <c r="S23" s="35">
        <v>0</v>
      </c>
      <c r="T23" s="35">
        <v>0</v>
      </c>
      <c r="U23" s="35">
        <v>0</v>
      </c>
    </row>
    <row r="24" spans="1:21">
      <c r="A24" s="34"/>
      <c r="B24" s="34"/>
      <c r="C24" s="34"/>
      <c r="D24" s="34" t="s">
        <v>524</v>
      </c>
      <c r="E24" s="37"/>
      <c r="F24" s="35">
        <v>207.36</v>
      </c>
      <c r="G24" s="35">
        <v>207.36</v>
      </c>
      <c r="H24" s="35">
        <v>207.36</v>
      </c>
      <c r="I24" s="35">
        <v>207.36</v>
      </c>
      <c r="J24" s="35">
        <v>207.36</v>
      </c>
      <c r="K24" s="35">
        <v>0</v>
      </c>
      <c r="L24" s="35">
        <v>0</v>
      </c>
      <c r="M24" s="35">
        <v>0</v>
      </c>
      <c r="N24" s="35">
        <v>0</v>
      </c>
      <c r="O24" s="35">
        <v>0</v>
      </c>
      <c r="P24" s="35">
        <v>0</v>
      </c>
      <c r="Q24" s="35">
        <v>0</v>
      </c>
      <c r="R24" s="35">
        <v>0</v>
      </c>
      <c r="S24" s="35">
        <v>0</v>
      </c>
      <c r="T24" s="35">
        <v>0</v>
      </c>
      <c r="U24" s="35">
        <v>0</v>
      </c>
    </row>
    <row r="25" spans="1:21">
      <c r="A25" s="34"/>
      <c r="B25" s="34"/>
      <c r="C25" s="34"/>
      <c r="D25" s="34" t="s">
        <v>525</v>
      </c>
      <c r="E25" s="37"/>
      <c r="F25" s="35">
        <v>150</v>
      </c>
      <c r="G25" s="35">
        <v>150</v>
      </c>
      <c r="H25" s="35">
        <v>150</v>
      </c>
      <c r="I25" s="35">
        <v>150</v>
      </c>
      <c r="J25" s="35">
        <v>150</v>
      </c>
      <c r="K25" s="35">
        <v>0</v>
      </c>
      <c r="L25" s="35">
        <v>0</v>
      </c>
      <c r="M25" s="35">
        <v>0</v>
      </c>
      <c r="N25" s="35">
        <v>0</v>
      </c>
      <c r="O25" s="35">
        <v>0</v>
      </c>
      <c r="P25" s="35">
        <v>0</v>
      </c>
      <c r="Q25" s="35">
        <v>0</v>
      </c>
      <c r="R25" s="35">
        <v>0</v>
      </c>
      <c r="S25" s="35">
        <v>0</v>
      </c>
      <c r="T25" s="35">
        <v>0</v>
      </c>
      <c r="U25" s="35">
        <v>0</v>
      </c>
    </row>
    <row r="26" spans="1:21">
      <c r="A26" s="34"/>
      <c r="B26" s="34"/>
      <c r="C26" s="34"/>
      <c r="D26" s="34" t="s">
        <v>526</v>
      </c>
      <c r="E26" s="37"/>
      <c r="F26" s="35">
        <v>40</v>
      </c>
      <c r="G26" s="35">
        <v>40</v>
      </c>
      <c r="H26" s="35">
        <v>40</v>
      </c>
      <c r="I26" s="35">
        <v>40</v>
      </c>
      <c r="J26" s="35">
        <v>40</v>
      </c>
      <c r="K26" s="35">
        <v>0</v>
      </c>
      <c r="L26" s="35">
        <v>0</v>
      </c>
      <c r="M26" s="35">
        <v>0</v>
      </c>
      <c r="N26" s="35">
        <v>0</v>
      </c>
      <c r="O26" s="35">
        <v>0</v>
      </c>
      <c r="P26" s="35">
        <v>0</v>
      </c>
      <c r="Q26" s="35">
        <v>0</v>
      </c>
      <c r="R26" s="35">
        <v>0</v>
      </c>
      <c r="S26" s="35">
        <v>0</v>
      </c>
      <c r="T26" s="35">
        <v>0</v>
      </c>
      <c r="U26" s="35">
        <v>0</v>
      </c>
    </row>
    <row r="27" spans="1:21">
      <c r="A27" s="34"/>
      <c r="B27" s="34"/>
      <c r="C27" s="34"/>
      <c r="D27" s="34" t="s">
        <v>527</v>
      </c>
      <c r="E27" s="37"/>
      <c r="F27" s="35">
        <v>20</v>
      </c>
      <c r="G27" s="35">
        <v>20</v>
      </c>
      <c r="H27" s="35">
        <v>20</v>
      </c>
      <c r="I27" s="35">
        <v>20</v>
      </c>
      <c r="J27" s="35">
        <v>20</v>
      </c>
      <c r="K27" s="35">
        <v>0</v>
      </c>
      <c r="L27" s="35">
        <v>0</v>
      </c>
      <c r="M27" s="35">
        <v>0</v>
      </c>
      <c r="N27" s="35">
        <v>0</v>
      </c>
      <c r="O27" s="35">
        <v>0</v>
      </c>
      <c r="P27" s="35">
        <v>0</v>
      </c>
      <c r="Q27" s="35">
        <v>0</v>
      </c>
      <c r="R27" s="35">
        <v>0</v>
      </c>
      <c r="S27" s="35">
        <v>0</v>
      </c>
      <c r="T27" s="35">
        <v>0</v>
      </c>
      <c r="U27" s="35">
        <v>0</v>
      </c>
    </row>
    <row r="28" spans="1:21">
      <c r="A28" s="34"/>
      <c r="B28" s="34"/>
      <c r="C28" s="34"/>
      <c r="D28" s="34" t="s">
        <v>528</v>
      </c>
      <c r="E28" s="37"/>
      <c r="F28" s="35">
        <v>220</v>
      </c>
      <c r="G28" s="35">
        <v>220</v>
      </c>
      <c r="H28" s="35">
        <v>220</v>
      </c>
      <c r="I28" s="35">
        <v>220</v>
      </c>
      <c r="J28" s="35">
        <v>220</v>
      </c>
      <c r="K28" s="35">
        <v>0</v>
      </c>
      <c r="L28" s="35">
        <v>0</v>
      </c>
      <c r="M28" s="35">
        <v>0</v>
      </c>
      <c r="N28" s="35">
        <v>0</v>
      </c>
      <c r="O28" s="35">
        <v>0</v>
      </c>
      <c r="P28" s="35">
        <v>0</v>
      </c>
      <c r="Q28" s="35">
        <v>0</v>
      </c>
      <c r="R28" s="35">
        <v>0</v>
      </c>
      <c r="S28" s="35">
        <v>0</v>
      </c>
      <c r="T28" s="35">
        <v>0</v>
      </c>
      <c r="U28" s="35">
        <v>0</v>
      </c>
    </row>
    <row r="29" spans="1:21">
      <c r="A29" s="34"/>
      <c r="B29" s="34"/>
      <c r="C29" s="34"/>
      <c r="D29" s="34" t="s">
        <v>529</v>
      </c>
      <c r="E29" s="37"/>
      <c r="F29" s="35">
        <v>40</v>
      </c>
      <c r="G29" s="35">
        <v>40</v>
      </c>
      <c r="H29" s="35">
        <v>40</v>
      </c>
      <c r="I29" s="35">
        <v>40</v>
      </c>
      <c r="J29" s="35">
        <v>40</v>
      </c>
      <c r="K29" s="35">
        <v>0</v>
      </c>
      <c r="L29" s="35">
        <v>0</v>
      </c>
      <c r="M29" s="35">
        <v>0</v>
      </c>
      <c r="N29" s="35">
        <v>0</v>
      </c>
      <c r="O29" s="35">
        <v>0</v>
      </c>
      <c r="P29" s="35">
        <v>0</v>
      </c>
      <c r="Q29" s="35">
        <v>0</v>
      </c>
      <c r="R29" s="35">
        <v>0</v>
      </c>
      <c r="S29" s="35">
        <v>0</v>
      </c>
      <c r="T29" s="35">
        <v>0</v>
      </c>
      <c r="U29" s="35">
        <v>0</v>
      </c>
    </row>
    <row r="30" spans="1:21">
      <c r="A30" s="34"/>
      <c r="B30" s="34"/>
      <c r="C30" s="34"/>
      <c r="D30" s="34" t="s">
        <v>530</v>
      </c>
      <c r="E30" s="37"/>
      <c r="F30" s="35">
        <v>27</v>
      </c>
      <c r="G30" s="35">
        <v>27</v>
      </c>
      <c r="H30" s="35">
        <v>27</v>
      </c>
      <c r="I30" s="35">
        <v>27</v>
      </c>
      <c r="J30" s="35">
        <v>27</v>
      </c>
      <c r="K30" s="35">
        <v>0</v>
      </c>
      <c r="L30" s="35">
        <v>0</v>
      </c>
      <c r="M30" s="35">
        <v>0</v>
      </c>
      <c r="N30" s="35">
        <v>0</v>
      </c>
      <c r="O30" s="35">
        <v>0</v>
      </c>
      <c r="P30" s="35">
        <v>0</v>
      </c>
      <c r="Q30" s="35">
        <v>0</v>
      </c>
      <c r="R30" s="35">
        <v>0</v>
      </c>
      <c r="S30" s="35">
        <v>0</v>
      </c>
      <c r="T30" s="35">
        <v>0</v>
      </c>
      <c r="U30" s="35">
        <v>0</v>
      </c>
    </row>
    <row r="31" spans="1:21">
      <c r="A31" s="34"/>
      <c r="B31" s="34"/>
      <c r="C31" s="34"/>
      <c r="D31" s="34" t="s">
        <v>531</v>
      </c>
      <c r="E31" s="37"/>
      <c r="F31" s="35">
        <v>80</v>
      </c>
      <c r="G31" s="35">
        <v>80</v>
      </c>
      <c r="H31" s="35">
        <v>80</v>
      </c>
      <c r="I31" s="35">
        <v>80</v>
      </c>
      <c r="J31" s="35">
        <v>80</v>
      </c>
      <c r="K31" s="35">
        <v>0</v>
      </c>
      <c r="L31" s="35">
        <v>0</v>
      </c>
      <c r="M31" s="35">
        <v>0</v>
      </c>
      <c r="N31" s="35">
        <v>0</v>
      </c>
      <c r="O31" s="35">
        <v>0</v>
      </c>
      <c r="P31" s="35">
        <v>0</v>
      </c>
      <c r="Q31" s="35">
        <v>0</v>
      </c>
      <c r="R31" s="35">
        <v>0</v>
      </c>
      <c r="S31" s="35">
        <v>0</v>
      </c>
      <c r="T31" s="35">
        <v>0</v>
      </c>
      <c r="U31" s="35">
        <v>0</v>
      </c>
    </row>
    <row r="32" spans="1:21">
      <c r="A32" s="34"/>
      <c r="B32" s="34"/>
      <c r="C32" s="34"/>
      <c r="D32" s="33" t="s">
        <v>101</v>
      </c>
      <c r="E32" s="37"/>
      <c r="F32" s="35">
        <v>52.64</v>
      </c>
      <c r="G32" s="35">
        <v>52.64</v>
      </c>
      <c r="H32" s="35">
        <v>52.64</v>
      </c>
      <c r="I32" s="35">
        <v>52.64</v>
      </c>
      <c r="J32" s="35">
        <v>52.64</v>
      </c>
      <c r="K32" s="35">
        <v>0</v>
      </c>
      <c r="L32" s="35">
        <v>0</v>
      </c>
      <c r="M32" s="35">
        <v>0</v>
      </c>
      <c r="N32" s="35">
        <v>0</v>
      </c>
      <c r="O32" s="35">
        <v>0</v>
      </c>
      <c r="P32" s="35">
        <v>0</v>
      </c>
      <c r="Q32" s="35">
        <v>0</v>
      </c>
      <c r="R32" s="35">
        <v>0</v>
      </c>
      <c r="S32" s="35">
        <v>0</v>
      </c>
      <c r="T32" s="35">
        <v>0</v>
      </c>
      <c r="U32" s="35">
        <v>0</v>
      </c>
    </row>
    <row r="33" spans="1:21">
      <c r="A33" s="38"/>
      <c r="B33" s="38"/>
      <c r="C33" s="38"/>
      <c r="D33" s="39" t="s">
        <v>364</v>
      </c>
      <c r="E33" s="40"/>
      <c r="F33" s="41">
        <v>52.64</v>
      </c>
      <c r="G33" s="41">
        <v>52.64</v>
      </c>
      <c r="H33" s="41">
        <v>52.64</v>
      </c>
      <c r="I33" s="41">
        <v>52.64</v>
      </c>
      <c r="J33" s="41">
        <v>52.64</v>
      </c>
      <c r="K33" s="41">
        <v>0</v>
      </c>
      <c r="L33" s="41">
        <v>0</v>
      </c>
      <c r="M33" s="41">
        <v>0</v>
      </c>
      <c r="N33" s="41">
        <v>0</v>
      </c>
      <c r="O33" s="41">
        <v>0</v>
      </c>
      <c r="P33" s="41">
        <v>0</v>
      </c>
      <c r="Q33" s="41">
        <v>0</v>
      </c>
      <c r="R33" s="41">
        <v>0</v>
      </c>
      <c r="S33" s="41">
        <v>0</v>
      </c>
      <c r="T33" s="41">
        <v>0</v>
      </c>
      <c r="U33" s="41">
        <v>0</v>
      </c>
    </row>
    <row r="34" spans="1:21">
      <c r="A34" s="42"/>
      <c r="B34" s="42"/>
      <c r="C34" s="42"/>
      <c r="D34" s="43" t="s">
        <v>416</v>
      </c>
      <c r="E34" s="44"/>
      <c r="F34" s="45">
        <v>220</v>
      </c>
      <c r="G34" s="45">
        <v>220</v>
      </c>
      <c r="H34" s="45">
        <v>220</v>
      </c>
      <c r="I34" s="45">
        <v>220</v>
      </c>
      <c r="J34" s="45">
        <v>220</v>
      </c>
      <c r="K34" s="45">
        <v>0</v>
      </c>
      <c r="L34" s="45">
        <v>0</v>
      </c>
      <c r="M34" s="45">
        <v>0</v>
      </c>
      <c r="N34" s="45">
        <v>0</v>
      </c>
      <c r="O34" s="45">
        <v>0</v>
      </c>
      <c r="P34" s="45">
        <v>0</v>
      </c>
      <c r="Q34" s="45">
        <v>0</v>
      </c>
      <c r="R34" s="45">
        <v>0</v>
      </c>
      <c r="S34" s="45">
        <v>0</v>
      </c>
      <c r="T34" s="45">
        <v>0</v>
      </c>
      <c r="U34" s="45">
        <v>0</v>
      </c>
    </row>
    <row r="35" spans="1:21">
      <c r="A35" s="46"/>
      <c r="B35" s="46"/>
      <c r="C35" s="46"/>
      <c r="D35" s="47" t="s">
        <v>325</v>
      </c>
      <c r="E35" s="46"/>
      <c r="F35" s="46">
        <v>220</v>
      </c>
      <c r="G35" s="46">
        <v>220</v>
      </c>
      <c r="H35" s="46">
        <v>220</v>
      </c>
      <c r="I35" s="46">
        <v>220</v>
      </c>
      <c r="J35" s="46">
        <v>220</v>
      </c>
      <c r="K35" s="46"/>
      <c r="L35" s="46"/>
      <c r="M35" s="46"/>
      <c r="N35" s="46"/>
      <c r="O35" s="46"/>
      <c r="P35" s="46"/>
      <c r="Q35" s="46"/>
      <c r="R35" s="46"/>
      <c r="S35" s="46"/>
      <c r="T35" s="46"/>
      <c r="U35" s="46"/>
    </row>
  </sheetData>
  <mergeCells count="30">
    <mergeCell ref="A1:U1"/>
    <mergeCell ref="A2:U2"/>
    <mergeCell ref="A3:D3"/>
    <mergeCell ref="F3:U3"/>
    <mergeCell ref="F4:U4"/>
    <mergeCell ref="G5:Q5"/>
    <mergeCell ref="R5:U5"/>
    <mergeCell ref="H6:O6"/>
    <mergeCell ref="R6:U6"/>
    <mergeCell ref="H7:I7"/>
    <mergeCell ref="A7:A8"/>
    <mergeCell ref="B7:B8"/>
    <mergeCell ref="C7:C8"/>
    <mergeCell ref="D4:D8"/>
    <mergeCell ref="E4:E8"/>
    <mergeCell ref="F5:F8"/>
    <mergeCell ref="G6:G8"/>
    <mergeCell ref="J7:J8"/>
    <mergeCell ref="K7:K8"/>
    <mergeCell ref="L7:L8"/>
    <mergeCell ref="M7:M8"/>
    <mergeCell ref="N7:N8"/>
    <mergeCell ref="O7:O8"/>
    <mergeCell ref="P6:P8"/>
    <mergeCell ref="Q6:Q8"/>
    <mergeCell ref="R7:R8"/>
    <mergeCell ref="S7:S8"/>
    <mergeCell ref="T7:T8"/>
    <mergeCell ref="U7:U8"/>
    <mergeCell ref="A4:C6"/>
  </mergeCells>
  <pageMargins left="0.751388888888889" right="0.751388888888889" top="1" bottom="1" header="0.511805555555556" footer="0.511805555555556"/>
  <pageSetup paperSize="9" scale="60" orientation="landscape" horizontalDpi="600"/>
  <headerFooter>
    <oddFooter>&amp;C24</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27" sqref="D27"/>
    </sheetView>
  </sheetViews>
  <sheetFormatPr defaultColWidth="9" defaultRowHeight="13.5" outlineLevelRow="5" outlineLevelCol="6"/>
  <cols>
    <col min="1" max="1" width="22.125" customWidth="1"/>
    <col min="2" max="2" width="20.375" customWidth="1"/>
    <col min="3" max="6" width="14" customWidth="1"/>
    <col min="7" max="7" width="18.625" customWidth="1"/>
  </cols>
  <sheetData>
    <row r="1" ht="21" spans="1:7">
      <c r="A1" s="1" t="s">
        <v>532</v>
      </c>
      <c r="B1" s="1"/>
      <c r="C1" s="1"/>
      <c r="D1" s="1"/>
      <c r="E1" s="1"/>
      <c r="F1" s="1"/>
      <c r="G1" s="1"/>
    </row>
    <row r="2" spans="1:7">
      <c r="A2" s="2" t="s">
        <v>1</v>
      </c>
      <c r="B2" s="3"/>
      <c r="C2" s="3"/>
      <c r="D2" s="3"/>
      <c r="E2" s="3"/>
      <c r="F2" s="3"/>
      <c r="G2" s="3"/>
    </row>
    <row r="3" ht="14.25" spans="1:7">
      <c r="A3" s="4" t="s">
        <v>533</v>
      </c>
      <c r="B3" s="4" t="s">
        <v>534</v>
      </c>
      <c r="C3" s="4" t="s">
        <v>535</v>
      </c>
      <c r="D3" s="4" t="s">
        <v>536</v>
      </c>
      <c r="E3" s="5" t="s">
        <v>537</v>
      </c>
      <c r="F3" s="6"/>
      <c r="G3" s="7"/>
    </row>
    <row r="4" ht="14.25" spans="1:7">
      <c r="A4" s="8"/>
      <c r="B4" s="8"/>
      <c r="C4" s="8"/>
      <c r="D4" s="8"/>
      <c r="E4" s="9" t="s">
        <v>492</v>
      </c>
      <c r="F4" s="9" t="s">
        <v>538</v>
      </c>
      <c r="G4" s="9" t="s">
        <v>539</v>
      </c>
    </row>
    <row r="5" ht="14.25" spans="1:7">
      <c r="A5" s="9">
        <v>1</v>
      </c>
      <c r="B5" s="9">
        <v>2</v>
      </c>
      <c r="C5" s="9">
        <v>3</v>
      </c>
      <c r="D5" s="9">
        <v>4</v>
      </c>
      <c r="E5" s="9">
        <v>5</v>
      </c>
      <c r="F5" s="9">
        <v>6</v>
      </c>
      <c r="G5" s="9">
        <v>7</v>
      </c>
    </row>
    <row r="6" ht="14.25" spans="1:7">
      <c r="A6" s="10" t="s">
        <v>187</v>
      </c>
      <c r="B6" s="9" t="s">
        <v>273</v>
      </c>
      <c r="C6" s="10"/>
      <c r="D6" s="10"/>
      <c r="E6" s="9"/>
      <c r="F6" s="9"/>
      <c r="G6" s="9"/>
    </row>
  </sheetData>
  <mergeCells count="6">
    <mergeCell ref="A1:G1"/>
    <mergeCell ref="E3:G3"/>
    <mergeCell ref="A3:A4"/>
    <mergeCell ref="B3:B4"/>
    <mergeCell ref="C3:C4"/>
    <mergeCell ref="D3:D4"/>
  </mergeCells>
  <printOptions horizontalCentered="1"/>
  <pageMargins left="0.751388888888889" right="0.751388888888889" top="1" bottom="1" header="0.511805555555556" footer="0.511805555555556"/>
  <pageSetup paperSize="9" orientation="landscape" horizontalDpi="600"/>
  <headerFooter>
    <oddFooter>&amp;C25</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部门收支总表1</vt:lpstr>
      <vt:lpstr>部门收入总表2</vt:lpstr>
      <vt:lpstr>部门支出总表3</vt:lpstr>
      <vt:lpstr>财政拨款收支预算总表4</vt:lpstr>
      <vt:lpstr>一般公共预算支出表5</vt:lpstr>
      <vt:lpstr>基本支出预算表6</vt:lpstr>
      <vt:lpstr>基金预算支出情况表</vt:lpstr>
      <vt:lpstr>财政拨款支出明细表（按经济分类科目）8</vt:lpstr>
      <vt:lpstr>“三公”经费公共预算财政拨款支出情况表9</vt:lpstr>
      <vt:lpstr>省本级绩效目标表-1</vt:lpstr>
      <vt:lpstr>省本级绩效目标表-2</vt:lpstr>
      <vt:lpstr>省对下绩效目标表12</vt:lpstr>
      <vt:lpstr>政府采购表13</vt:lpstr>
      <vt:lpstr>一般公共预算上年结转支出预算表14</vt:lpstr>
      <vt:lpstr>项目支出预算表15</vt:lpstr>
      <vt:lpstr>新增资产配置表16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jcc</dc:creator>
  <cp:lastModifiedBy>lenovo</cp:lastModifiedBy>
  <dcterms:created xsi:type="dcterms:W3CDTF">2006-09-16T00:00:00Z</dcterms:created>
  <dcterms:modified xsi:type="dcterms:W3CDTF">2019-03-08T03:23:02Z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